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160" tabRatio="929" activeTab="0"/>
  </bookViews>
  <sheets>
    <sheet name="ПВХкан" sheetId="1" r:id="rId1"/>
    <sheet name="Трубы PE-RT ППУ-ПЭ" sheetId="2" state="hidden" r:id="rId2"/>
    <sheet name="PE-RT" sheetId="3" state="hidden" r:id="rId3"/>
    <sheet name="Фитинги PE-RT" sheetId="4" state="hidden" r:id="rId4"/>
    <sheet name="Колодцы" sheetId="5" state="hidden" r:id="rId5"/>
  </sheets>
  <externalReferences>
    <externalReference r:id="rId8"/>
    <externalReference r:id="rId9"/>
    <externalReference r:id="rId10"/>
    <externalReference r:id="rId11"/>
  </externalReference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2">#REF!</definedName>
    <definedName name="Excel_BuiltIn_Print_Area_1_1_3">#REF!</definedName>
    <definedName name="Excel_BuiltIn_Print_Area_1_1_3_1">#REF!</definedName>
    <definedName name="Excel_BuiltIn_Print_Area_1_1_8">#REF!</definedName>
    <definedName name="Excel_BuiltIn_Print_Area_1_1_8_1">#REF!</definedName>
    <definedName name="Excel_BuiltIn_Print_Area_1_1_8_1_1">#REF!</definedName>
    <definedName name="Excel_BuiltIn_Print_Area_1_1_9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А38">#REF!</definedName>
    <definedName name="А38_1">#REF!</definedName>
    <definedName name="А38_3">#REF!</definedName>
    <definedName name="Курс">#REF!</definedName>
    <definedName name="Курс_12">#REF!</definedName>
    <definedName name="Курс_8">#REF!</definedName>
    <definedName name="Курс_9">#REF!</definedName>
    <definedName name="_xlnm.Print_Area" localSheetId="4">'Колодцы'!$A$1:$C$104</definedName>
    <definedName name="_xlnm.Print_Area" localSheetId="0">'ПВХкан'!$A$1:$K$104</definedName>
  </definedNames>
  <calcPr fullCalcOnLoad="1" refMode="R1C1"/>
</workbook>
</file>

<file path=xl/sharedStrings.xml><?xml version="1.0" encoding="utf-8"?>
<sst xmlns="http://schemas.openxmlformats.org/spreadsheetml/2006/main" count="474" uniqueCount="403">
  <si>
    <t>Наименование</t>
  </si>
  <si>
    <t>СИСТЕМЫ НАРУЖНОЙ КАНАЛИЗАЦИИ</t>
  </si>
  <si>
    <t>ТРУБА ПВХ ДЛЯ СИСТЕМ НАРУЖНОЙ КАНАЛИЗАЦИИ</t>
  </si>
  <si>
    <t>Dn, мм</t>
  </si>
  <si>
    <t>E, мм</t>
  </si>
  <si>
    <t>Длина трубы L, мм *</t>
  </si>
  <si>
    <t>Цена за шт., руб., с НДС**</t>
  </si>
  <si>
    <t>ФАСОННЫЕ ИЗДЕЛИЯ</t>
  </si>
  <si>
    <r>
      <t>Тройник 45</t>
    </r>
    <r>
      <rPr>
        <b/>
        <vertAlign val="superscript"/>
        <sz val="16"/>
        <rFont val="Arial"/>
        <family val="2"/>
      </rPr>
      <t>о</t>
    </r>
  </si>
  <si>
    <r>
      <t>Тройник 90</t>
    </r>
    <r>
      <rPr>
        <b/>
        <vertAlign val="superscript"/>
        <sz val="16"/>
        <rFont val="Arial"/>
        <family val="2"/>
      </rPr>
      <t>о</t>
    </r>
  </si>
  <si>
    <t>Цена за шт., руб.,с НДС</t>
  </si>
  <si>
    <t>110*110*45</t>
  </si>
  <si>
    <t>110*110*90</t>
  </si>
  <si>
    <t>160*110*45</t>
  </si>
  <si>
    <t>160*110*90</t>
  </si>
  <si>
    <t>160*160*45</t>
  </si>
  <si>
    <t>160*160*90</t>
  </si>
  <si>
    <t>200*110*45</t>
  </si>
  <si>
    <t>200*110*90</t>
  </si>
  <si>
    <t>200*160*45</t>
  </si>
  <si>
    <t>200*160*90</t>
  </si>
  <si>
    <t>200*200*45</t>
  </si>
  <si>
    <t>200*200*90</t>
  </si>
  <si>
    <t>250*110*45</t>
  </si>
  <si>
    <t>250*110*90</t>
  </si>
  <si>
    <t>250*160*45</t>
  </si>
  <si>
    <t>250*160*90</t>
  </si>
  <si>
    <t>250*200*45</t>
  </si>
  <si>
    <t>250*200*90</t>
  </si>
  <si>
    <t>250*250*45</t>
  </si>
  <si>
    <t>250*250*90</t>
  </si>
  <si>
    <t>315*110*45</t>
  </si>
  <si>
    <t>315*110*90</t>
  </si>
  <si>
    <t>315*160*45</t>
  </si>
  <si>
    <t>315*160*90</t>
  </si>
  <si>
    <t>315*200*45</t>
  </si>
  <si>
    <t>315*200*90</t>
  </si>
  <si>
    <t>315*250*45</t>
  </si>
  <si>
    <t>315*250*90</t>
  </si>
  <si>
    <t>315*315*45</t>
  </si>
  <si>
    <t>315*315*90</t>
  </si>
  <si>
    <t>400*110*45</t>
  </si>
  <si>
    <t>400*110*90</t>
  </si>
  <si>
    <t>400*160*45</t>
  </si>
  <si>
    <t>400*160*90</t>
  </si>
  <si>
    <t>400*200*45</t>
  </si>
  <si>
    <t>400*200*90</t>
  </si>
  <si>
    <t>400*250*45</t>
  </si>
  <si>
    <t>400*250*90</t>
  </si>
  <si>
    <t>400*315*45</t>
  </si>
  <si>
    <t>400*315*90</t>
  </si>
  <si>
    <t>400*400*45</t>
  </si>
  <si>
    <t>400*400*90</t>
  </si>
  <si>
    <t>500*110*45</t>
  </si>
  <si>
    <t>500*160*90</t>
  </si>
  <si>
    <t>500*160*45</t>
  </si>
  <si>
    <t>500*200*90</t>
  </si>
  <si>
    <t>500*200*45</t>
  </si>
  <si>
    <t>500*250*90</t>
  </si>
  <si>
    <t>500*250*45</t>
  </si>
  <si>
    <t>500*315*90</t>
  </si>
  <si>
    <t>500*315*45</t>
  </si>
  <si>
    <t>500*400*90</t>
  </si>
  <si>
    <t>500*400*45</t>
  </si>
  <si>
    <t>500*500*90</t>
  </si>
  <si>
    <t>500*500*45</t>
  </si>
  <si>
    <t>Муфта надвижная</t>
  </si>
  <si>
    <t>Редуктор</t>
  </si>
  <si>
    <t>Цена за шт., руб., с НДС</t>
  </si>
  <si>
    <t xml:space="preserve"> 160*110</t>
  </si>
  <si>
    <t xml:space="preserve"> 200*160</t>
  </si>
  <si>
    <t xml:space="preserve"> 250*200</t>
  </si>
  <si>
    <t xml:space="preserve"> 315*250</t>
  </si>
  <si>
    <t xml:space="preserve"> 400*315</t>
  </si>
  <si>
    <t xml:space="preserve"> 500*400</t>
  </si>
  <si>
    <t>Отвод</t>
  </si>
  <si>
    <t>Клапан обратный</t>
  </si>
  <si>
    <t xml:space="preserve"> 110*15</t>
  </si>
  <si>
    <t xml:space="preserve"> 110*30</t>
  </si>
  <si>
    <t xml:space="preserve"> 110*45 </t>
  </si>
  <si>
    <t>110*60</t>
  </si>
  <si>
    <t xml:space="preserve">  Ревизия</t>
  </si>
  <si>
    <t xml:space="preserve"> 110*90</t>
  </si>
  <si>
    <t xml:space="preserve"> 160*15</t>
  </si>
  <si>
    <t xml:space="preserve"> 160*30</t>
  </si>
  <si>
    <t xml:space="preserve"> 160*45</t>
  </si>
  <si>
    <t>160*60</t>
  </si>
  <si>
    <t xml:space="preserve"> 160*90</t>
  </si>
  <si>
    <t>200*15</t>
  </si>
  <si>
    <t>200*30</t>
  </si>
  <si>
    <t xml:space="preserve"> 200*45</t>
  </si>
  <si>
    <t xml:space="preserve"> 200*90</t>
  </si>
  <si>
    <t>Заглушка для раструба</t>
  </si>
  <si>
    <t xml:space="preserve"> 250*45</t>
  </si>
  <si>
    <t xml:space="preserve"> 250*90</t>
  </si>
  <si>
    <t>315*15</t>
  </si>
  <si>
    <t>315*30</t>
  </si>
  <si>
    <t xml:space="preserve"> 315*45</t>
  </si>
  <si>
    <t xml:space="preserve"> 315*90</t>
  </si>
  <si>
    <t xml:space="preserve"> 400*45</t>
  </si>
  <si>
    <t xml:space="preserve"> 400*90</t>
  </si>
  <si>
    <t xml:space="preserve"> 500*45</t>
  </si>
  <si>
    <t xml:space="preserve"> 500*90</t>
  </si>
  <si>
    <t>* Длина трубы дана с учетом раструба</t>
  </si>
  <si>
    <t>** В цену включена стоимость уплотнительного кольца</t>
  </si>
  <si>
    <t>603108, Россия, г.Нижний Новгород, ул.Кузбасская, д.1г</t>
  </si>
  <si>
    <t>E-mail: info@citypipe.su   www.citypipe.su</t>
  </si>
  <si>
    <t>Фото</t>
  </si>
  <si>
    <t>Наименование продукции</t>
  </si>
  <si>
    <t>Муфта соединительная для колодца</t>
  </si>
  <si>
    <t>Муфта соединительная 110 мм</t>
  </si>
  <si>
    <t>Муфта соединительная 160 мм</t>
  </si>
  <si>
    <t>Муфта соединительная 200 мм</t>
  </si>
  <si>
    <t>Муфта соединительная 250 мм</t>
  </si>
  <si>
    <t>Муфта соединительная 300 мм</t>
  </si>
  <si>
    <t>Муфта соединительная 400 мм</t>
  </si>
  <si>
    <t>Муфта соединительная 500 мм</t>
  </si>
  <si>
    <t>Муфта соединительная 600 мм</t>
  </si>
  <si>
    <t>Муфта соединительная 800 мм</t>
  </si>
  <si>
    <t>Кольцо уплотнительное для шахты 600</t>
  </si>
  <si>
    <t>Кольцо уплотнительное для шахты 800</t>
  </si>
  <si>
    <t>Люк на колодец</t>
  </si>
  <si>
    <t>Металлополимерный люк. Тип легкий (30 kH). Диаметр обоймы: 720 мм. Диаметр крышки: 625 мм.</t>
  </si>
  <si>
    <t>Телескоп 300</t>
  </si>
  <si>
    <t>Телескоп 400</t>
  </si>
  <si>
    <t>Телескоп 600-800</t>
  </si>
  <si>
    <t>Резин. уплотнит. 300</t>
  </si>
  <si>
    <t>Резин. уплотнит. 400</t>
  </si>
  <si>
    <t>Резин. уплотнит. 600</t>
  </si>
  <si>
    <t>Горловина эксцентрическая 800</t>
  </si>
  <si>
    <t>Уплотнит. для горловин 800</t>
  </si>
  <si>
    <t>Шахта колодца 340/300 (цена за м.п.)</t>
  </si>
  <si>
    <t>Шахта колодца 460/400 (цена за м.п.)</t>
  </si>
  <si>
    <t>Шахта колодца 575/500 (цена за м.п.)</t>
  </si>
  <si>
    <t>Шахта колодца 695/600 (цена за м.п.)</t>
  </si>
  <si>
    <t>Шахта колодца 923/800 (цена за м.п.)</t>
  </si>
  <si>
    <t>Лоток 440 универсальный прямопроходной вход до 300 мм</t>
  </si>
  <si>
    <t>Лоток 440 универсальный тройниковый вход до 300 мм</t>
  </si>
  <si>
    <t>Лоток 440 универсальный крестовинный вход до 300 мм</t>
  </si>
  <si>
    <t>Лоток 580 универсальный прямопроходной вход до 400 мм</t>
  </si>
  <si>
    <t>Лоток 580 универсальный тройниковый вход до 400 мм</t>
  </si>
  <si>
    <t>Лоток 580 универсальный крестовинный вход до 400 мм</t>
  </si>
  <si>
    <t>Лоток 850 универсальный прямопроходной вход до 600 мм</t>
  </si>
  <si>
    <t>Лоток 850 универсальный тройниковый вход до 600 мм</t>
  </si>
  <si>
    <t>Лоток 850 универсальный крестовинный вход до 600 мм</t>
  </si>
  <si>
    <t>Лоток 1100 универсальный прямопроходной вход до 800 мм</t>
  </si>
  <si>
    <t>Лоток 1100 универсальный тройниковый вход до 800 мм</t>
  </si>
  <si>
    <t>Лоток 1100 универсальный крестовинный вход до 800 мм</t>
  </si>
  <si>
    <t>Лоток+заглушка 300</t>
  </si>
  <si>
    <t>Лоток+заглушка 400</t>
  </si>
  <si>
    <t>Лоток+заглушка 500</t>
  </si>
  <si>
    <t>Лоток+заглушка 600</t>
  </si>
  <si>
    <t>Лоток+заглушка 800</t>
  </si>
  <si>
    <t>Форма для бетонирования</t>
  </si>
  <si>
    <t>Горловина, заглушка</t>
  </si>
  <si>
    <t>Горловина, заглушка 1000</t>
  </si>
  <si>
    <t>Горловина, заглушка 1200</t>
  </si>
  <si>
    <t>Горловина, заглушка 1400</t>
  </si>
  <si>
    <t>Горловина, заглушка 1500</t>
  </si>
  <si>
    <t>Горловина, заглушка 1600</t>
  </si>
  <si>
    <t>Шахта колодца SN</t>
  </si>
  <si>
    <t>Шахта колодца SN 10 1110/1000</t>
  </si>
  <si>
    <t>Шахта колодца SN 10 1325/1200</t>
  </si>
  <si>
    <t>Шахта колодца SN7 1525/1400</t>
  </si>
  <si>
    <t>Шахта колодца SN8 1525/1400</t>
  </si>
  <si>
    <t>Шахта колодца SN8 1640/1500</t>
  </si>
  <si>
    <t>Шахта колодца SN8 1740/1600</t>
  </si>
  <si>
    <t>Кольцо уплотнительное 300</t>
  </si>
  <si>
    <t>Кольцо уплотнит. для фитинга 300</t>
  </si>
  <si>
    <t>Кольцо уплотнит. для фитинга 400</t>
  </si>
  <si>
    <t>Цена, Руб. с НДС</t>
  </si>
  <si>
    <t>с НДС</t>
  </si>
  <si>
    <t>Металлополимерный пластиковый люк</t>
  </si>
  <si>
    <t>Металлополимерный канализационный люк. Тип легкий (30 kH). Диаметр обоймы: 720 мм. Диаметр крышки: 625 мм.</t>
  </si>
  <si>
    <t>Крышка люка</t>
  </si>
  <si>
    <t>Крышка люка 340</t>
  </si>
  <si>
    <t>Крышка люка 455</t>
  </si>
  <si>
    <t>Крышка люка 570</t>
  </si>
  <si>
    <t>Крышка люка 680</t>
  </si>
  <si>
    <t>Садовый люк лайт</t>
  </si>
  <si>
    <t>Садовый люк лайт. Нагрузка до 500кг. Диаметр обоймы: 720 мм. Диаметр крышки: 625 мм.</t>
  </si>
  <si>
    <t>Тел./Факс:233-04-74/233-04-73</t>
  </si>
  <si>
    <t>Трубы из PE-RT тип II ППУ-ПЭ</t>
  </si>
  <si>
    <t xml:space="preserve">Наружный диаметр-ППУ </t>
  </si>
  <si>
    <t>Цена за 1 метр трубы в руб. с НДС</t>
  </si>
  <si>
    <t xml:space="preserve">SDR 21 </t>
  </si>
  <si>
    <t xml:space="preserve">SDR 17 </t>
  </si>
  <si>
    <t>SDR 13,6</t>
  </si>
  <si>
    <t>SDR 11</t>
  </si>
  <si>
    <t>SDR 9</t>
  </si>
  <si>
    <t xml:space="preserve">SDR 7,4 </t>
  </si>
  <si>
    <t>----</t>
  </si>
  <si>
    <t>Широкий ассортимент фитингов и сварочного оборудования</t>
  </si>
  <si>
    <t>Трубы PE-RT неизол. ТУ 2248-012-54432486-2013</t>
  </si>
  <si>
    <t>Наружный диаметр</t>
  </si>
  <si>
    <t xml:space="preserve">--- </t>
  </si>
  <si>
    <t>Наименонание  наружный диаметр</t>
  </si>
  <si>
    <t xml:space="preserve">Цена с НДС </t>
  </si>
  <si>
    <t>Литые фитинги</t>
  </si>
  <si>
    <t xml:space="preserve">Отвод на 90 градусов SDR11 PERT 32 </t>
  </si>
  <si>
    <t xml:space="preserve">Отвод на 90 градусов SDR11 PERT 40 </t>
  </si>
  <si>
    <t xml:space="preserve">Отвод на 90 градусов SDR11 PERT 50 </t>
  </si>
  <si>
    <t xml:space="preserve">Отвод на 90 градусов SDR11 PERT 63 </t>
  </si>
  <si>
    <t xml:space="preserve">Отвод на 90 градусов SDR11 PERT 75 </t>
  </si>
  <si>
    <t xml:space="preserve">Отвод на 90 градусов SDR11 PERT 90 </t>
  </si>
  <si>
    <t xml:space="preserve">Отвод на 90 градусов SDR11 PERT 110 </t>
  </si>
  <si>
    <t xml:space="preserve">Отвод на 90 градусов SDR11 PERT 160 </t>
  </si>
  <si>
    <t xml:space="preserve">Отвод на 90 градусов SDR11 PERT 225 </t>
  </si>
  <si>
    <t xml:space="preserve">Отвод на 90 градусов SDR11 PERT 250 </t>
  </si>
  <si>
    <t xml:space="preserve">Отвод на 45 градусов SDR11 PERT 40 </t>
  </si>
  <si>
    <t xml:space="preserve">Отвод на 45 градусов SDR11 PERT 50 </t>
  </si>
  <si>
    <t xml:space="preserve">Отвод на 45 градусов SDR11 PERT 63 </t>
  </si>
  <si>
    <t xml:space="preserve">Отвод на 45 градусов SDR11 PERT 90 </t>
  </si>
  <si>
    <t xml:space="preserve">Отвод на 45 градусов SDR11 PERT 110 </t>
  </si>
  <si>
    <t xml:space="preserve">Отвод на 45 градусов SDR11 PERT 160 </t>
  </si>
  <si>
    <t xml:space="preserve">Тройник SDR11 PERT 40 </t>
  </si>
  <si>
    <t xml:space="preserve">Тройник SDR11 PERT 50 </t>
  </si>
  <si>
    <t xml:space="preserve">Тройник SDR11 PERT 63 </t>
  </si>
  <si>
    <t xml:space="preserve">Тройник SDR11 PERT 75 </t>
  </si>
  <si>
    <t xml:space="preserve">Тройник SDR11 PERT 90 </t>
  </si>
  <si>
    <t xml:space="preserve">Тройник SDR11 PERT 110 </t>
  </si>
  <si>
    <t xml:space="preserve">Тройник SDR11 PERT 140 </t>
  </si>
  <si>
    <t xml:space="preserve">Тройник SDR11 PERT 160 </t>
  </si>
  <si>
    <t xml:space="preserve">Тройник SDR11 PERT 225 </t>
  </si>
  <si>
    <t xml:space="preserve">Тройник SDR11 PERT 250 </t>
  </si>
  <si>
    <t xml:space="preserve">Тройник неравнопроходной SDR11 PERT 50х40 </t>
  </si>
  <si>
    <t xml:space="preserve">Тройник неравнопроходной SDR11 PERT 63х32 </t>
  </si>
  <si>
    <t xml:space="preserve">Тройник неравнопроходной SDR11 PERT 63х50 </t>
  </si>
  <si>
    <t xml:space="preserve">Тройник неравнопроходной SDR11 PERT 75х40 </t>
  </si>
  <si>
    <t xml:space="preserve">Тройник неравнопроходной SDR11 PERT 90х63 </t>
  </si>
  <si>
    <t xml:space="preserve">Тройник неравнопроходной SDR11 PERT 90х50 </t>
  </si>
  <si>
    <t xml:space="preserve">Тройник неравнопроходной SDR11 PERT 110х63 </t>
  </si>
  <si>
    <t xml:space="preserve">Тройник неравнопроходной SDR11 PERT 110х50 </t>
  </si>
  <si>
    <t xml:space="preserve">Тройник неравнопроходной SDR11 PERT 110х32 </t>
  </si>
  <si>
    <t xml:space="preserve">Тройник неравнопроходной SDR11 PERT 140х90 </t>
  </si>
  <si>
    <t xml:space="preserve">Тройник неравнопроходной SDR11 PERT 160х110 </t>
  </si>
  <si>
    <t xml:space="preserve">Тройник неравнопроходной SDR11 PERT 160х63 </t>
  </si>
  <si>
    <t xml:space="preserve">Тройник неравнопроходной SDR11 PERT 250х90 </t>
  </si>
  <si>
    <t xml:space="preserve">Переход SDR11 PERT 32х25 </t>
  </si>
  <si>
    <t xml:space="preserve">Переход SDR11 PERT 40х32 </t>
  </si>
  <si>
    <t xml:space="preserve">Переход SDR11 PERT 50х32 </t>
  </si>
  <si>
    <t xml:space="preserve">Переход SDR11 PERT 50х40 </t>
  </si>
  <si>
    <t xml:space="preserve">Переход SDR11 PERT 63х50 </t>
  </si>
  <si>
    <t xml:space="preserve">Переход SDR11 PERT 63х40 </t>
  </si>
  <si>
    <t xml:space="preserve">Переход SDR11 PERT 63х32 </t>
  </si>
  <si>
    <t xml:space="preserve">Переход SDR11 PERT 75х63 </t>
  </si>
  <si>
    <t xml:space="preserve">Переход SDR11 PERT 75х50 </t>
  </si>
  <si>
    <t xml:space="preserve">Переход SDR11 PERT 75х40 </t>
  </si>
  <si>
    <t xml:space="preserve">Переход SDR11 PERT 90х75 </t>
  </si>
  <si>
    <t xml:space="preserve">Переход SDR11 PERT 90х63 </t>
  </si>
  <si>
    <t xml:space="preserve">Переход SDR11 PERT 90х50 </t>
  </si>
  <si>
    <t xml:space="preserve">Переход SDR11 PERT 110х90 </t>
  </si>
  <si>
    <t xml:space="preserve">Переход SDR11 PERT 110х63 </t>
  </si>
  <si>
    <t xml:space="preserve">Переход SDR11 PERT 140х110 </t>
  </si>
  <si>
    <t xml:space="preserve">Переход SDR11 PERT 160х140 </t>
  </si>
  <si>
    <t xml:space="preserve">Переход SDR11 PERT 160х110 </t>
  </si>
  <si>
    <t xml:space="preserve">Переход SDR11 PERT 160х90 </t>
  </si>
  <si>
    <t xml:space="preserve">Переход SDR11 PERT 180х110 </t>
  </si>
  <si>
    <t xml:space="preserve">Переход SDR11 PERT 200х110 </t>
  </si>
  <si>
    <t xml:space="preserve">Переход SDR11 PERT 225х160 </t>
  </si>
  <si>
    <t>Переход SDR11 PERT 225х110</t>
  </si>
  <si>
    <t xml:space="preserve">Переход SDR11 PERT 250х225 </t>
  </si>
  <si>
    <t xml:space="preserve">Втулка под фланец SDR11 PERT 32 </t>
  </si>
  <si>
    <t xml:space="preserve">Втулка под фланец SDR11 PERT 40 </t>
  </si>
  <si>
    <t xml:space="preserve">Втулка под фланец SDR11 PERT 50 </t>
  </si>
  <si>
    <t xml:space="preserve">Втулка под фланец SDR11 PERT 63 </t>
  </si>
  <si>
    <t xml:space="preserve">Втулка под фланец SDR11 PERT 75 </t>
  </si>
  <si>
    <t xml:space="preserve">Втулка под фланец SDR11 PERT 90 </t>
  </si>
  <si>
    <t xml:space="preserve">Втулка под фланец SDR11 PERT 110 </t>
  </si>
  <si>
    <t xml:space="preserve">Втулка под фланец SDR11 PERT 140 </t>
  </si>
  <si>
    <t xml:space="preserve">Втулка под фланец SDR11 PERT 160 </t>
  </si>
  <si>
    <t xml:space="preserve">Втулка под фланец SDR11 PERT 180 </t>
  </si>
  <si>
    <t xml:space="preserve">Втулка под фланец SDR11 PERT 200 </t>
  </si>
  <si>
    <t xml:space="preserve">Втулка под фланец SDR11 PERT 225 </t>
  </si>
  <si>
    <t xml:space="preserve">Втулка под фланец SDR11 PERT 250 </t>
  </si>
  <si>
    <t xml:space="preserve">Втулка под фланец SDR11 PERT 280 </t>
  </si>
  <si>
    <t xml:space="preserve">Втулка под фланец SDR11 PERT 315 </t>
  </si>
  <si>
    <t xml:space="preserve">Переход PERT‐латунь с нар. резьб. SDR11  32*1" </t>
  </si>
  <si>
    <t xml:space="preserve">Переход PERT‐латунь с нар. резьб. SDR11  40*11/4" </t>
  </si>
  <si>
    <t xml:space="preserve">Переход PERT‐латунь с нар. резьб. SDR11  50*11/2" </t>
  </si>
  <si>
    <t xml:space="preserve">Переход PERT‐латунь с нар. резьб. SDR11  63*2" </t>
  </si>
  <si>
    <t xml:space="preserve">Муфта электросварная SDR 11 PERT 63 </t>
  </si>
  <si>
    <t xml:space="preserve">Муфта электросварная SDR 11 PERT 75 </t>
  </si>
  <si>
    <t xml:space="preserve">Муфта электросварная SDR 11 PERT 90 </t>
  </si>
  <si>
    <t xml:space="preserve">Муфта электросварная SDR 11 PERT 110 </t>
  </si>
  <si>
    <t xml:space="preserve">Муфта электросварная SDR 11 PERT 140 </t>
  </si>
  <si>
    <t xml:space="preserve">Муфта электросварная SDR 11 PERT 160 </t>
  </si>
  <si>
    <t>Муфта электросварная SDR 11 PERT 200</t>
  </si>
  <si>
    <t xml:space="preserve">Муфта электросварная SDR 11 PERT 225 </t>
  </si>
  <si>
    <t xml:space="preserve">Муфта электросварная SDR 11 PERT 250 </t>
  </si>
  <si>
    <t xml:space="preserve">Отвод на 30°, сегментный d090 SDR11 PERT </t>
  </si>
  <si>
    <t xml:space="preserve">Отвод на 30°, сегментный d110 SDR11 PERT </t>
  </si>
  <si>
    <t xml:space="preserve">Отвод на 30°, сегментный d125 SDR11 PERT </t>
  </si>
  <si>
    <t xml:space="preserve">Отвод на 30°, сегментный d140 SDR11 PERT </t>
  </si>
  <si>
    <t xml:space="preserve">Отвод на 30°, сегментный d160 SDR11 PERT </t>
  </si>
  <si>
    <t xml:space="preserve">Отвод на 30°, сегментный d180 SDR11 PERT </t>
  </si>
  <si>
    <t xml:space="preserve">Отвод на 30°, сегментный d200 SDR11 PERT </t>
  </si>
  <si>
    <t xml:space="preserve">Отвод на 30°, сегментный d225 SDR11 PERT </t>
  </si>
  <si>
    <t xml:space="preserve">Отвод на 30°, сегментный d250 SDR11 PERT </t>
  </si>
  <si>
    <t xml:space="preserve">Отвод на 30°, сегментный d280 SDR11 PERT </t>
  </si>
  <si>
    <t xml:space="preserve">Отвод на 30°, сегментный d315 SDR11 PERT </t>
  </si>
  <si>
    <t xml:space="preserve">Отвод на 30°, сегментный d355 SDR11 PERT </t>
  </si>
  <si>
    <t xml:space="preserve">Отвод на 30°, сегментный d400 SDR11 PERT </t>
  </si>
  <si>
    <t xml:space="preserve">Отвод на 30°, сегментный d450 SDR11 PERT </t>
  </si>
  <si>
    <t xml:space="preserve">Отвод на 30°, сегментный d500 SDR11 PERT </t>
  </si>
  <si>
    <t xml:space="preserve">Отвод на 30°, сегментный d560 SDR11 PERT </t>
  </si>
  <si>
    <t xml:space="preserve">Отвод на 30°, сегментный d630 SDR11 PERT </t>
  </si>
  <si>
    <t xml:space="preserve">Отвод на 45°, сегментный d090 SDR11 PERT </t>
  </si>
  <si>
    <t xml:space="preserve">Отвод на 45°, сегментный d110 SDR11 PERT </t>
  </si>
  <si>
    <t xml:space="preserve">Отвод на 45°, сегментныйd125 SDR11 PERT </t>
  </si>
  <si>
    <t xml:space="preserve">Отвод на 45°, сегментный d140 SDR11 PERT </t>
  </si>
  <si>
    <t xml:space="preserve">Отвод на 45°, сегментный d160 SDR11 PERT </t>
  </si>
  <si>
    <t xml:space="preserve">Отвод на 45°, сегментный d180 SDR11 PERT </t>
  </si>
  <si>
    <t xml:space="preserve">Отвод на 45°, сегментный d200 SDR11 PERT </t>
  </si>
  <si>
    <t xml:space="preserve">Отвод на 45°, сегментный d225 SDR11 PERT </t>
  </si>
  <si>
    <t xml:space="preserve">Отвод на 45°, сегментный d250 SDR11 PERT </t>
  </si>
  <si>
    <t xml:space="preserve">Отвод на 45°, сегментный d280 SDR11 PERT </t>
  </si>
  <si>
    <t xml:space="preserve">Отвод на 45°, сегментный d315 SDR11 PERT </t>
  </si>
  <si>
    <t xml:space="preserve">Отвод на 45°, сегментный d355 SDR11 PERT </t>
  </si>
  <si>
    <t xml:space="preserve">Отвод на 45°, сегментный d400 SDR11 PERT </t>
  </si>
  <si>
    <t xml:space="preserve">Отвод на 45°, сегментный d450 SDR11 PERT </t>
  </si>
  <si>
    <t xml:space="preserve">Отвод на 45°, сегментный d500 SDR11 PERT </t>
  </si>
  <si>
    <t xml:space="preserve">Отвод на 45°, сегментный d560 SDR11 PERT </t>
  </si>
  <si>
    <t xml:space="preserve">Отвод на 45°, сегментный d630 SDR11 PERT </t>
  </si>
  <si>
    <t xml:space="preserve">Отвод на 60°, сегментный d090 SDR11 PERT </t>
  </si>
  <si>
    <t xml:space="preserve">Отвод на 60°, сегментный d110 SDR11 PERT </t>
  </si>
  <si>
    <t xml:space="preserve">Отвод на 60°, сегментныйd125 SDR11 PERT </t>
  </si>
  <si>
    <t xml:space="preserve">Отвод на 60°, сегментный d140 SDR11 PERT </t>
  </si>
  <si>
    <t xml:space="preserve">Отвод на 60°, сегментный d160 SDR11 PERT </t>
  </si>
  <si>
    <t xml:space="preserve">Отвод на 60°, сегментный d180 SDR11 PERT </t>
  </si>
  <si>
    <t xml:space="preserve">Отвод на 60°, сегментный d200 SDR11 PERT </t>
  </si>
  <si>
    <t xml:space="preserve">Отвод на 60°, сегментный d225 SDR11 PERT </t>
  </si>
  <si>
    <t xml:space="preserve">Отвод на 60°, сегментный d250 SDR11 PERT </t>
  </si>
  <si>
    <t xml:space="preserve">Отвод на 60°, сегментный d280 SDR11 PERT </t>
  </si>
  <si>
    <t xml:space="preserve">Отвод на 60°, сегментный d315 SDR11 PERT </t>
  </si>
  <si>
    <t xml:space="preserve">Отвод на 60°, сегментный d355 SDR11 PERT </t>
  </si>
  <si>
    <t xml:space="preserve">Отвод на 60°, сегментный d400 SDR11 PERT </t>
  </si>
  <si>
    <t>Отвод на 60°, сегментный d450 SDR11 PERT</t>
  </si>
  <si>
    <t xml:space="preserve">Отвод на 60°, сегментный d500 SDR11 PERT </t>
  </si>
  <si>
    <t xml:space="preserve">Отвод на 60°, сегментный d560 SDR11 PERT </t>
  </si>
  <si>
    <t xml:space="preserve">Отвод на 60°, сегментный d630 SDR11 PERT </t>
  </si>
  <si>
    <t xml:space="preserve">Отвод на 90°, сегментный d090 SDR11 PERT </t>
  </si>
  <si>
    <t xml:space="preserve">Отвод на 90°, сегментный d110 SDR11 PERT </t>
  </si>
  <si>
    <t xml:space="preserve">Отвод на 90°, сегментный d125 SDR11 PERT </t>
  </si>
  <si>
    <t xml:space="preserve">Отвод на 90°, сегментный d140 SDR11 PERT </t>
  </si>
  <si>
    <t xml:space="preserve">Отвод на 90°, сегментный d160 SDR11 PERT </t>
  </si>
  <si>
    <t xml:space="preserve">Отвод на 90°, сегментный d180 SDR11 PERT </t>
  </si>
  <si>
    <t xml:space="preserve">Отвод на 90°, сегментный d200 SDR11 PERT </t>
  </si>
  <si>
    <t xml:space="preserve">Отвод на 90°, сегментный d225 SDR11 PERT </t>
  </si>
  <si>
    <t xml:space="preserve">Отвод на 90°, сегментный d250 SDR11 PERT </t>
  </si>
  <si>
    <t xml:space="preserve">Отвод на 90°, сегментный d280 SDR11 PERT </t>
  </si>
  <si>
    <t xml:space="preserve">Отвод на 90°, сегментный d315 SDR11 PERT </t>
  </si>
  <si>
    <t xml:space="preserve">Отвод на 90°, сегментный d355 SDR11 PERT </t>
  </si>
  <si>
    <t xml:space="preserve">Отвод на 90°, сегментный d400 SDR11 PERT </t>
  </si>
  <si>
    <t xml:space="preserve">Отвод на 90°, сегментный d450 SDR11 PERT </t>
  </si>
  <si>
    <t xml:space="preserve">Отвод на 90°, сегментный d500 SDR11 PERT </t>
  </si>
  <si>
    <t xml:space="preserve">Отвод на 90°, сегментный d560 SDR11 PERT </t>
  </si>
  <si>
    <t xml:space="preserve">Отвод на 90°, сегментный d630 SDR11 PERT </t>
  </si>
  <si>
    <t xml:space="preserve">Тройник на 90°, сегментный d110 SDR11 PERT </t>
  </si>
  <si>
    <t xml:space="preserve">Тройник на 90°, сегментный d125 SDR11 PERT </t>
  </si>
  <si>
    <t xml:space="preserve">Тройник на 90°, сегментный d140 SDR11 PERT </t>
  </si>
  <si>
    <t xml:space="preserve">Тройник на 90°, сегментный d160 SDR11 PERT </t>
  </si>
  <si>
    <t xml:space="preserve">Тройник на 90°, сегментный d180 SDR11 PERT </t>
  </si>
  <si>
    <t xml:space="preserve">Тройник на 90°, сегментный d200 SDR11 PERT </t>
  </si>
  <si>
    <t xml:space="preserve">Тройник на 90°, сегментный d225 SDR11 PERT </t>
  </si>
  <si>
    <t xml:space="preserve">Тройник на 90°, сегментный d250 SDR11 PERT </t>
  </si>
  <si>
    <t xml:space="preserve">Тройник на 90°, сегментный d280 SDR11 PERT </t>
  </si>
  <si>
    <t xml:space="preserve">Тройник на 90°, сегментный d315 SDR11 PERT </t>
  </si>
  <si>
    <t xml:space="preserve">Тройник на 90°, сегментный d355 SDR11 PERT </t>
  </si>
  <si>
    <t xml:space="preserve">Тройник на 90°, сегментный d400 SDR11 PERT </t>
  </si>
  <si>
    <t xml:space="preserve">Тройник на 90°, сегментный d450 SDR11 PERT </t>
  </si>
  <si>
    <t xml:space="preserve">Тройник на 90°, сегментный d500 SDR11 PERT </t>
  </si>
  <si>
    <t xml:space="preserve">Тройник на 90°, сегментный d560 SDR11 PERT </t>
  </si>
  <si>
    <t xml:space="preserve">Тройник на 90°, сегментный d630 SDR11 PERT </t>
  </si>
  <si>
    <t xml:space="preserve">Крестовина, сегментная d090 SDR11 PERT </t>
  </si>
  <si>
    <t xml:space="preserve">Крестовина, сегментная d110 SDR11 PERT </t>
  </si>
  <si>
    <t xml:space="preserve">Крестовина, сегментная d125 SDR11 PERT </t>
  </si>
  <si>
    <t xml:space="preserve">Крестовина, сегментная d140 SDR11 PERT </t>
  </si>
  <si>
    <t xml:space="preserve">Крестовина, сегментная d160 SDR11 PERT </t>
  </si>
  <si>
    <t xml:space="preserve">Крестовина, сегментная d180 SDR11 PERT </t>
  </si>
  <si>
    <t xml:space="preserve">Крестовина, сегментная d200 SDR11 PERT </t>
  </si>
  <si>
    <t xml:space="preserve">Крестовина, сегментная d225 SDR11 PERT </t>
  </si>
  <si>
    <t>Крестовина, сегментная d250 SDR11 PERT</t>
  </si>
  <si>
    <t>Кольцо уплотнительное для шахты</t>
  </si>
  <si>
    <t>Телескопы</t>
  </si>
  <si>
    <t>Шахта колодца</t>
  </si>
  <si>
    <t>Уплотнит. для горловин</t>
  </si>
  <si>
    <t>Лоток-заглушка</t>
  </si>
  <si>
    <t>Лоток универсальный</t>
  </si>
  <si>
    <t>Резин. уплотнит.</t>
  </si>
  <si>
    <t xml:space="preserve">Тел./Факс:233-04-74/233-04-73 </t>
  </si>
  <si>
    <t>От 8 апреля 2015г.</t>
  </si>
  <si>
    <t xml:space="preserve">                      тел./Факс:233-04-74/233-04-73</t>
  </si>
  <si>
    <t>ООО СТК "СИТИПАЙП"</t>
  </si>
  <si>
    <t>* Цены действительны от 02 ноября 2015г.</t>
  </si>
  <si>
    <t>** Цены действительны с 02.11.2015г.</t>
  </si>
  <si>
    <t>по запросу</t>
  </si>
  <si>
    <t>%</t>
  </si>
  <si>
    <t>скидка</t>
  </si>
  <si>
    <t>603108, Россия, г.Нижний Новгород, ул.Вторчермета, д.1 БЦ "Марлен"</t>
  </si>
  <si>
    <t>Офис-Склад: 603108 Россия, г.Нижний Новгород, ул.Вторчермета, д.1 БЦ "Марлен"</t>
  </si>
  <si>
    <t xml:space="preserve"> "СИТИПАЙП"</t>
  </si>
  <si>
    <t>От 19  февраля 2019г.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</si>
</sst>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#,##0.00\ [$€-1]"/>
    <numFmt numFmtId="175" formatCode="#,##0.00&quot;р.&quot;"/>
    <numFmt numFmtId="176" formatCode="#,##0.00_р_."/>
    <numFmt numFmtId="177" formatCode="#,##0.00_р_.;[Red]#,##0.00_р_."/>
    <numFmt numFmtId="178" formatCode="#,##0.0"/>
    <numFmt numFmtId="179" formatCode="#,##0.00_ ;\-#,##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93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20"/>
      <name val="Arial"/>
      <family val="2"/>
    </font>
    <font>
      <b/>
      <sz val="12"/>
      <color indexed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i/>
      <sz val="12"/>
      <name val="Arial"/>
      <family val="2"/>
    </font>
    <font>
      <b/>
      <vertAlign val="superscript"/>
      <sz val="16"/>
      <name val="Arial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1.5"/>
      <color indexed="8"/>
      <name val="Arial"/>
      <family val="2"/>
    </font>
    <font>
      <b/>
      <sz val="13.5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b/>
      <sz val="15.5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.5"/>
      <color indexed="8"/>
      <name val="Arial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.5"/>
      <color rgb="FF000000"/>
      <name val="Arial"/>
      <family val="2"/>
    </font>
    <font>
      <b/>
      <sz val="13.5"/>
      <color rgb="FF000000"/>
      <name val="Arial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8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5.5"/>
      <color rgb="FF000000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</font>
    <font>
      <sz val="9"/>
      <color rgb="FF000000"/>
      <name val="Calibri"/>
      <family val="2"/>
    </font>
    <font>
      <b/>
      <sz val="9.5"/>
      <color rgb="FF000000"/>
      <name val="Arial"/>
      <family val="2"/>
    </font>
    <font>
      <b/>
      <sz val="12"/>
      <color rgb="FF858585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medium"/>
      <top style="medium"/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17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4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2" fontId="14" fillId="0" borderId="2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0" fontId="20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6" fillId="0" borderId="21" xfId="0" applyFont="1" applyBorder="1" applyAlignment="1">
      <alignment vertical="top"/>
    </xf>
    <xf numFmtId="0" fontId="77" fillId="0" borderId="21" xfId="0" applyFont="1" applyBorder="1" applyAlignment="1">
      <alignment vertical="top"/>
    </xf>
    <xf numFmtId="0" fontId="78" fillId="0" borderId="21" xfId="0" applyFont="1" applyBorder="1" applyAlignment="1">
      <alignment vertical="top"/>
    </xf>
    <xf numFmtId="0" fontId="78" fillId="0" borderId="23" xfId="0" applyFont="1" applyBorder="1" applyAlignment="1">
      <alignment vertical="top"/>
    </xf>
    <xf numFmtId="0" fontId="79" fillId="0" borderId="24" xfId="0" applyFont="1" applyBorder="1" applyAlignment="1">
      <alignment vertical="center"/>
    </xf>
    <xf numFmtId="0" fontId="80" fillId="0" borderId="21" xfId="0" applyFont="1" applyBorder="1" applyAlignment="1" quotePrefix="1">
      <alignment horizontal="center" vertical="center"/>
    </xf>
    <xf numFmtId="0" fontId="81" fillId="0" borderId="21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21" xfId="0" applyFont="1" applyBorder="1" applyAlignment="1">
      <alignment/>
    </xf>
    <xf numFmtId="0" fontId="80" fillId="0" borderId="21" xfId="0" applyFont="1" applyBorder="1" applyAlignment="1">
      <alignment/>
    </xf>
    <xf numFmtId="0" fontId="80" fillId="0" borderId="23" xfId="0" applyFont="1" applyBorder="1" applyAlignment="1" quotePrefix="1">
      <alignment horizontal="center" vertical="center"/>
    </xf>
    <xf numFmtId="0" fontId="79" fillId="0" borderId="25" xfId="0" applyFont="1" applyBorder="1" applyAlignment="1">
      <alignment/>
    </xf>
    <xf numFmtId="0" fontId="80" fillId="0" borderId="26" xfId="0" applyFont="1" applyBorder="1" applyAlignment="1">
      <alignment/>
    </xf>
    <xf numFmtId="0" fontId="81" fillId="0" borderId="26" xfId="0" applyFont="1" applyBorder="1" applyAlignment="1">
      <alignment vertical="center"/>
    </xf>
    <xf numFmtId="0" fontId="80" fillId="0" borderId="27" xfId="0" applyFont="1" applyBorder="1" applyAlignment="1" quotePrefix="1">
      <alignment horizontal="center" vertical="center"/>
    </xf>
    <xf numFmtId="0" fontId="82" fillId="0" borderId="0" xfId="0" applyFont="1" applyAlignment="1">
      <alignment/>
    </xf>
    <xf numFmtId="0" fontId="0" fillId="0" borderId="0" xfId="0" applyBorder="1" applyAlignment="1">
      <alignment horizontal="right"/>
    </xf>
    <xf numFmtId="0" fontId="81" fillId="0" borderId="21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79" fillId="0" borderId="25" xfId="0" applyFont="1" applyBorder="1" applyAlignment="1">
      <alignment vertical="center"/>
    </xf>
    <xf numFmtId="0" fontId="81" fillId="0" borderId="26" xfId="0" applyFont="1" applyBorder="1" applyAlignment="1">
      <alignment/>
    </xf>
    <xf numFmtId="0" fontId="81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83" fillId="0" borderId="21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21" xfId="0" applyFont="1" applyBorder="1" applyAlignment="1">
      <alignment/>
    </xf>
    <xf numFmtId="0" fontId="84" fillId="0" borderId="21" xfId="0" applyFont="1" applyBorder="1" applyAlignment="1">
      <alignment horizontal="left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right" wrapText="1"/>
    </xf>
    <xf numFmtId="0" fontId="20" fillId="0" borderId="23" xfId="0" applyFont="1" applyBorder="1" applyAlignment="1">
      <alignment horizontal="right" wrapText="1"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right" wrapText="1"/>
    </xf>
    <xf numFmtId="0" fontId="20" fillId="0" borderId="32" xfId="0" applyFont="1" applyBorder="1" applyAlignment="1">
      <alignment horizontal="left" wrapText="1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right" wrapText="1"/>
    </xf>
    <xf numFmtId="0" fontId="18" fillId="0" borderId="21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right" wrapText="1"/>
    </xf>
    <xf numFmtId="0" fontId="18" fillId="0" borderId="23" xfId="0" applyFont="1" applyBorder="1" applyAlignment="1">
      <alignment horizontal="right" wrapText="1"/>
    </xf>
    <xf numFmtId="0" fontId="18" fillId="0" borderId="26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right" wrapText="1"/>
    </xf>
    <xf numFmtId="0" fontId="84" fillId="0" borderId="32" xfId="0" applyFont="1" applyBorder="1" applyAlignment="1">
      <alignment horizontal="left" wrapText="1"/>
    </xf>
    <xf numFmtId="0" fontId="84" fillId="0" borderId="33" xfId="0" applyFont="1" applyBorder="1" applyAlignment="1">
      <alignment horizontal="left" vertical="center" wrapText="1"/>
    </xf>
    <xf numFmtId="0" fontId="84" fillId="0" borderId="34" xfId="0" applyFont="1" applyBorder="1" applyAlignment="1">
      <alignment horizontal="right" wrapText="1"/>
    </xf>
    <xf numFmtId="0" fontId="84" fillId="0" borderId="30" xfId="0" applyFont="1" applyBorder="1" applyAlignment="1">
      <alignment horizontal="left" wrapText="1"/>
    </xf>
    <xf numFmtId="0" fontId="84" fillId="0" borderId="31" xfId="0" applyFont="1" applyBorder="1" applyAlignment="1">
      <alignment horizontal="right" wrapText="1"/>
    </xf>
    <xf numFmtId="0" fontId="84" fillId="0" borderId="23" xfId="0" applyFont="1" applyBorder="1" applyAlignment="1">
      <alignment horizontal="right" wrapText="1"/>
    </xf>
    <xf numFmtId="0" fontId="84" fillId="0" borderId="26" xfId="0" applyFont="1" applyBorder="1" applyAlignment="1">
      <alignment horizontal="left" wrapText="1"/>
    </xf>
    <xf numFmtId="0" fontId="84" fillId="0" borderId="27" xfId="0" applyFont="1" applyBorder="1" applyAlignment="1">
      <alignment horizontal="right" wrapText="1"/>
    </xf>
    <xf numFmtId="0" fontId="2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4" fillId="0" borderId="38" xfId="0" applyFont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20" fillId="0" borderId="40" xfId="0" applyFont="1" applyBorder="1" applyAlignment="1">
      <alignment horizontal="right" wrapText="1"/>
    </xf>
    <xf numFmtId="0" fontId="20" fillId="0" borderId="41" xfId="0" applyFont="1" applyBorder="1" applyAlignment="1">
      <alignment horizontal="right" wrapText="1"/>
    </xf>
    <xf numFmtId="0" fontId="2" fillId="0" borderId="42" xfId="0" applyFont="1" applyFill="1" applyBorder="1" applyAlignment="1">
      <alignment/>
    </xf>
    <xf numFmtId="0" fontId="20" fillId="0" borderId="43" xfId="0" applyFont="1" applyBorder="1" applyAlignment="1">
      <alignment horizontal="left" wrapText="1"/>
    </xf>
    <xf numFmtId="0" fontId="20" fillId="0" borderId="44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right" wrapText="1"/>
    </xf>
    <xf numFmtId="0" fontId="2" fillId="0" borderId="46" xfId="0" applyFont="1" applyFill="1" applyBorder="1" applyAlignment="1">
      <alignment/>
    </xf>
    <xf numFmtId="0" fontId="0" fillId="0" borderId="46" xfId="0" applyBorder="1" applyAlignment="1">
      <alignment horizontal="left" wrapText="1"/>
    </xf>
    <xf numFmtId="0" fontId="20" fillId="0" borderId="22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vertical="center" wrapText="1"/>
    </xf>
    <xf numFmtId="173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73" fontId="7" fillId="33" borderId="21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2" fontId="14" fillId="0" borderId="31" xfId="0" applyNumberFormat="1" applyFont="1" applyBorder="1" applyAlignment="1">
      <alignment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4" fillId="0" borderId="49" xfId="0" applyNumberFormat="1" applyFont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2" fontId="14" fillId="0" borderId="52" xfId="0" applyNumberFormat="1" applyFont="1" applyBorder="1" applyAlignment="1">
      <alignment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2" fontId="14" fillId="0" borderId="57" xfId="0" applyNumberFormat="1" applyFont="1" applyBorder="1" applyAlignment="1">
      <alignment vertical="center" wrapText="1"/>
    </xf>
    <xf numFmtId="0" fontId="0" fillId="0" borderId="5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4" fontId="14" fillId="0" borderId="57" xfId="0" applyNumberFormat="1" applyFont="1" applyBorder="1" applyAlignment="1">
      <alignment horizontal="right" vertical="center" wrapText="1"/>
    </xf>
    <xf numFmtId="0" fontId="1" fillId="0" borderId="59" xfId="0" applyFont="1" applyFill="1" applyBorder="1" applyAlignment="1">
      <alignment horizontal="center" vertical="center" wrapText="1"/>
    </xf>
    <xf numFmtId="4" fontId="14" fillId="0" borderId="49" xfId="0" applyNumberFormat="1" applyFont="1" applyBorder="1" applyAlignment="1">
      <alignment horizontal="right" vertical="center" wrapText="1"/>
    </xf>
    <xf numFmtId="0" fontId="1" fillId="0" borderId="60" xfId="0" applyFont="1" applyFill="1" applyBorder="1" applyAlignment="1">
      <alignment horizontal="center" vertical="center" wrapText="1"/>
    </xf>
    <xf numFmtId="4" fontId="14" fillId="0" borderId="52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35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 wrapText="1"/>
    </xf>
    <xf numFmtId="0" fontId="17" fillId="0" borderId="65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right" vertical="center" wrapText="1"/>
    </xf>
    <xf numFmtId="0" fontId="6" fillId="35" borderId="6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11" fillId="35" borderId="6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35" borderId="6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22" xfId="0" applyBorder="1" applyAlignment="1">
      <alignment horizontal="right"/>
    </xf>
    <xf numFmtId="0" fontId="85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86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86" fillId="0" borderId="21" xfId="0" applyFont="1" applyBorder="1" applyAlignment="1">
      <alignment horizontal="center"/>
    </xf>
    <xf numFmtId="0" fontId="86" fillId="0" borderId="2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87" fillId="0" borderId="47" xfId="0" applyFont="1" applyBorder="1" applyAlignment="1">
      <alignment horizontal="center"/>
    </xf>
    <xf numFmtId="0" fontId="88" fillId="0" borderId="30" xfId="0" applyFont="1" applyBorder="1" applyAlignment="1">
      <alignment horizontal="center"/>
    </xf>
    <xf numFmtId="0" fontId="88" fillId="0" borderId="3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74" xfId="0" applyBorder="1" applyAlignment="1">
      <alignment/>
    </xf>
    <xf numFmtId="0" fontId="0" fillId="0" borderId="29" xfId="0" applyBorder="1" applyAlignment="1">
      <alignment/>
    </xf>
    <xf numFmtId="0" fontId="83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83" fillId="0" borderId="21" xfId="0" applyFont="1" applyBorder="1" applyAlignment="1">
      <alignment/>
    </xf>
    <xf numFmtId="0" fontId="0" fillId="0" borderId="75" xfId="0" applyBorder="1" applyAlignment="1">
      <alignment horizontal="right"/>
    </xf>
    <xf numFmtId="0" fontId="0" fillId="0" borderId="75" xfId="0" applyBorder="1" applyAlignment="1">
      <alignment/>
    </xf>
    <xf numFmtId="0" fontId="89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90" fillId="0" borderId="21" xfId="0" applyFont="1" applyBorder="1" applyAlignment="1">
      <alignment horizontal="center"/>
    </xf>
    <xf numFmtId="0" fontId="84" fillId="0" borderId="47" xfId="0" applyFont="1" applyBorder="1" applyAlignment="1">
      <alignment horizontal="left" wrapText="1"/>
    </xf>
    <xf numFmtId="0" fontId="84" fillId="0" borderId="24" xfId="0" applyFont="1" applyBorder="1" applyAlignment="1">
      <alignment horizontal="left" wrapText="1"/>
    </xf>
    <xf numFmtId="0" fontId="84" fillId="0" borderId="25" xfId="0" applyFont="1" applyBorder="1" applyAlignment="1">
      <alignment horizontal="left" wrapText="1"/>
    </xf>
    <xf numFmtId="0" fontId="91" fillId="0" borderId="76" xfId="0" applyFont="1" applyBorder="1" applyAlignment="1">
      <alignment horizontal="center" vertical="center" wrapText="1"/>
    </xf>
    <xf numFmtId="0" fontId="91" fillId="0" borderId="74" xfId="0" applyFont="1" applyBorder="1" applyAlignment="1">
      <alignment horizontal="center" vertical="center" wrapText="1"/>
    </xf>
    <xf numFmtId="0" fontId="91" fillId="0" borderId="77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0" fillId="0" borderId="78" xfId="0" applyFont="1" applyBorder="1" applyAlignment="1">
      <alignment horizontal="left" wrapText="1"/>
    </xf>
    <xf numFmtId="0" fontId="0" fillId="0" borderId="79" xfId="0" applyBorder="1" applyAlignment="1">
      <alignment horizontal="left" wrapText="1"/>
    </xf>
    <xf numFmtId="0" fontId="20" fillId="0" borderId="47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1" fillId="0" borderId="42" xfId="0" applyFont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0" fillId="0" borderId="78" xfId="0" applyBorder="1" applyAlignment="1">
      <alignment horizontal="left" wrapText="1"/>
    </xf>
    <xf numFmtId="0" fontId="0" fillId="0" borderId="76" xfId="0" applyBorder="1" applyAlignment="1">
      <alignment horizontal="left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wrapText="1"/>
    </xf>
    <xf numFmtId="0" fontId="20" fillId="0" borderId="25" xfId="0" applyFont="1" applyBorder="1" applyAlignment="1">
      <alignment horizontal="left" wrapText="1"/>
    </xf>
    <xf numFmtId="0" fontId="18" fillId="0" borderId="78" xfId="0" applyFont="1" applyBorder="1" applyAlignment="1">
      <alignment horizontal="left" wrapText="1"/>
    </xf>
    <xf numFmtId="0" fontId="0" fillId="0" borderId="76" xfId="0" applyFont="1" applyBorder="1" applyAlignment="1">
      <alignment horizontal="left" wrapText="1"/>
    </xf>
    <xf numFmtId="0" fontId="0" fillId="0" borderId="79" xfId="0" applyFont="1" applyBorder="1" applyAlignment="1">
      <alignment horizontal="left" wrapText="1"/>
    </xf>
    <xf numFmtId="0" fontId="91" fillId="0" borderId="47" xfId="0" applyFont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91" fillId="0" borderId="30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91" fillId="0" borderId="25" xfId="0" applyFont="1" applyBorder="1" applyAlignment="1">
      <alignment horizontal="center" vertical="center" wrapText="1"/>
    </xf>
    <xf numFmtId="0" fontId="91" fillId="0" borderId="26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Помесячное движение фитингов20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_Price_Kanal_01.07.08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6E6E6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Relationship Id="rId11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9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22.png" /><Relationship Id="rId9" Type="http://schemas.openxmlformats.org/officeDocument/2006/relationships/image" Target="../media/image23.png" /><Relationship Id="rId10" Type="http://schemas.openxmlformats.org/officeDocument/2006/relationships/image" Target="../media/image24.png" /><Relationship Id="rId11" Type="http://schemas.openxmlformats.org/officeDocument/2006/relationships/image" Target="../media/image25.png" /><Relationship Id="rId12" Type="http://schemas.openxmlformats.org/officeDocument/2006/relationships/image" Target="../media/image26.png" /><Relationship Id="rId13" Type="http://schemas.openxmlformats.org/officeDocument/2006/relationships/image" Target="../media/image27.png" /><Relationship Id="rId14" Type="http://schemas.openxmlformats.org/officeDocument/2006/relationships/image" Target="../media/image28.png" /><Relationship Id="rId15" Type="http://schemas.openxmlformats.org/officeDocument/2006/relationships/image" Target="../media/image29.png" /><Relationship Id="rId16" Type="http://schemas.openxmlformats.org/officeDocument/2006/relationships/image" Target="../media/image3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Relationship Id="rId3" Type="http://schemas.openxmlformats.org/officeDocument/2006/relationships/image" Target="../media/image33.jpeg" /><Relationship Id="rId4" Type="http://schemas.openxmlformats.org/officeDocument/2006/relationships/image" Target="../media/image34.jpeg" /><Relationship Id="rId5" Type="http://schemas.openxmlformats.org/officeDocument/2006/relationships/image" Target="../media/image35.jpeg" /><Relationship Id="rId6" Type="http://schemas.openxmlformats.org/officeDocument/2006/relationships/image" Target="../media/image36.jpeg" /><Relationship Id="rId7" Type="http://schemas.openxmlformats.org/officeDocument/2006/relationships/image" Target="../media/image37.jpeg" /><Relationship Id="rId8" Type="http://schemas.openxmlformats.org/officeDocument/2006/relationships/image" Target="../media/image38.jpeg" /><Relationship Id="rId9" Type="http://schemas.openxmlformats.org/officeDocument/2006/relationships/image" Target="../media/image39.jpeg" /><Relationship Id="rId10" Type="http://schemas.openxmlformats.org/officeDocument/2006/relationships/image" Target="../media/image40.jpeg" /><Relationship Id="rId11" Type="http://schemas.openxmlformats.org/officeDocument/2006/relationships/image" Target="../media/image41.jpeg" /><Relationship Id="rId12" Type="http://schemas.openxmlformats.org/officeDocument/2006/relationships/image" Target="../media/image42.jpeg" /><Relationship Id="rId13" Type="http://schemas.openxmlformats.org/officeDocument/2006/relationships/image" Target="../media/image14.jpeg" /><Relationship Id="rId14" Type="http://schemas.openxmlformats.org/officeDocument/2006/relationships/image" Target="../media/image1.jpeg" /><Relationship Id="rId15" Type="http://schemas.openxmlformats.org/officeDocument/2006/relationships/image" Target="../media/image2.jpeg" /><Relationship Id="rId1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8</xdr:row>
      <xdr:rowOff>190500</xdr:rowOff>
    </xdr:from>
    <xdr:to>
      <xdr:col>6</xdr:col>
      <xdr:colOff>847725</xdr:colOff>
      <xdr:row>17</xdr:row>
      <xdr:rowOff>47625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219325"/>
          <a:ext cx="28860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17</xdr:row>
      <xdr:rowOff>95250</xdr:rowOff>
    </xdr:from>
    <xdr:to>
      <xdr:col>6</xdr:col>
      <xdr:colOff>828675</xdr:colOff>
      <xdr:row>26</xdr:row>
      <xdr:rowOff>57150</xdr:rowOff>
    </xdr:to>
    <xdr:pic>
      <xdr:nvPicPr>
        <xdr:cNvPr id="2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924300"/>
          <a:ext cx="28384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1152525</xdr:colOff>
      <xdr:row>1</xdr:row>
      <xdr:rowOff>9525</xdr:rowOff>
    </xdr:from>
    <xdr:to>
      <xdr:col>11</xdr:col>
      <xdr:colOff>9525</xdr:colOff>
      <xdr:row>1</xdr:row>
      <xdr:rowOff>9525</xdr:rowOff>
    </xdr:to>
    <xdr:sp>
      <xdr:nvSpPr>
        <xdr:cNvPr id="3" name="Line 11"/>
        <xdr:cNvSpPr>
          <a:spLocks/>
        </xdr:cNvSpPr>
      </xdr:nvSpPr>
      <xdr:spPr>
        <a:xfrm>
          <a:off x="2981325" y="314325"/>
          <a:ext cx="859155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100</xdr:row>
      <xdr:rowOff>9525</xdr:rowOff>
    </xdr:from>
    <xdr:to>
      <xdr:col>11</xdr:col>
      <xdr:colOff>28575</xdr:colOff>
      <xdr:row>100</xdr:row>
      <xdr:rowOff>9525</xdr:rowOff>
    </xdr:to>
    <xdr:sp>
      <xdr:nvSpPr>
        <xdr:cNvPr id="4" name="Line 11"/>
        <xdr:cNvSpPr>
          <a:spLocks/>
        </xdr:cNvSpPr>
      </xdr:nvSpPr>
      <xdr:spPr>
        <a:xfrm>
          <a:off x="9525" y="19183350"/>
          <a:ext cx="1156335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771525</xdr:colOff>
      <xdr:row>39</xdr:row>
      <xdr:rowOff>142875</xdr:rowOff>
    </xdr:from>
    <xdr:to>
      <xdr:col>2</xdr:col>
      <xdr:colOff>381000</xdr:colOff>
      <xdr:row>48</xdr:row>
      <xdr:rowOff>28575</xdr:rowOff>
    </xdr:to>
    <xdr:pic>
      <xdr:nvPicPr>
        <xdr:cNvPr id="5" name="Рисунок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8105775"/>
          <a:ext cx="14382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800100</xdr:colOff>
      <xdr:row>39</xdr:row>
      <xdr:rowOff>161925</xdr:rowOff>
    </xdr:from>
    <xdr:to>
      <xdr:col>8</xdr:col>
      <xdr:colOff>104775</xdr:colOff>
      <xdr:row>47</xdr:row>
      <xdr:rowOff>161925</xdr:rowOff>
    </xdr:to>
    <xdr:pic>
      <xdr:nvPicPr>
        <xdr:cNvPr id="6" name="Рисунок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91375" y="8124825"/>
          <a:ext cx="1285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63</xdr:row>
      <xdr:rowOff>123825</xdr:rowOff>
    </xdr:from>
    <xdr:to>
      <xdr:col>2</xdr:col>
      <xdr:colOff>104775</xdr:colOff>
      <xdr:row>68</xdr:row>
      <xdr:rowOff>161925</xdr:rowOff>
    </xdr:to>
    <xdr:pic>
      <xdr:nvPicPr>
        <xdr:cNvPr id="7" name="Рисунок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" y="12515850"/>
          <a:ext cx="866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63</xdr:row>
      <xdr:rowOff>47625</xdr:rowOff>
    </xdr:from>
    <xdr:to>
      <xdr:col>7</xdr:col>
      <xdr:colOff>866775</xdr:colOff>
      <xdr:row>68</xdr:row>
      <xdr:rowOff>76200</xdr:rowOff>
    </xdr:to>
    <xdr:pic>
      <xdr:nvPicPr>
        <xdr:cNvPr id="8" name="Рисунок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58075" y="12439650"/>
          <a:ext cx="723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81</xdr:row>
      <xdr:rowOff>85725</xdr:rowOff>
    </xdr:from>
    <xdr:to>
      <xdr:col>2</xdr:col>
      <xdr:colOff>485775</xdr:colOff>
      <xdr:row>85</xdr:row>
      <xdr:rowOff>161925</xdr:rowOff>
    </xdr:to>
    <xdr:pic>
      <xdr:nvPicPr>
        <xdr:cNvPr id="9" name="Рисунок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4375" y="15821025"/>
          <a:ext cx="1600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72</xdr:row>
      <xdr:rowOff>85725</xdr:rowOff>
    </xdr:from>
    <xdr:to>
      <xdr:col>7</xdr:col>
      <xdr:colOff>971550</xdr:colOff>
      <xdr:row>76</xdr:row>
      <xdr:rowOff>95250</xdr:rowOff>
    </xdr:to>
    <xdr:pic>
      <xdr:nvPicPr>
        <xdr:cNvPr id="10" name="Рисунок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86625" y="1419225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79</xdr:row>
      <xdr:rowOff>152400</xdr:rowOff>
    </xdr:from>
    <xdr:to>
      <xdr:col>7</xdr:col>
      <xdr:colOff>876300</xdr:colOff>
      <xdr:row>85</xdr:row>
      <xdr:rowOff>9525</xdr:rowOff>
    </xdr:to>
    <xdr:pic>
      <xdr:nvPicPr>
        <xdr:cNvPr id="11" name="Рисунок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96175" y="155257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91</xdr:row>
      <xdr:rowOff>66675</xdr:rowOff>
    </xdr:from>
    <xdr:to>
      <xdr:col>7</xdr:col>
      <xdr:colOff>952500</xdr:colOff>
      <xdr:row>95</xdr:row>
      <xdr:rowOff>47625</xdr:rowOff>
    </xdr:to>
    <xdr:pic>
      <xdr:nvPicPr>
        <xdr:cNvPr id="12" name="Рисунок 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19975" y="1761172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3</xdr:row>
      <xdr:rowOff>0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3009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5</xdr:col>
      <xdr:colOff>495300</xdr:colOff>
      <xdr:row>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476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5</xdr:col>
      <xdr:colOff>542925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3448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</xdr:col>
      <xdr:colOff>95250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429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</xdr:row>
      <xdr:rowOff>38100</xdr:rowOff>
    </xdr:from>
    <xdr:to>
      <xdr:col>1</xdr:col>
      <xdr:colOff>962025</xdr:colOff>
      <xdr:row>15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0669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20</xdr:row>
      <xdr:rowOff>76200</xdr:rowOff>
    </xdr:from>
    <xdr:to>
      <xdr:col>1</xdr:col>
      <xdr:colOff>866775</xdr:colOff>
      <xdr:row>23</xdr:row>
      <xdr:rowOff>38100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400425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28</xdr:row>
      <xdr:rowOff>66675</xdr:rowOff>
    </xdr:from>
    <xdr:to>
      <xdr:col>1</xdr:col>
      <xdr:colOff>1019175</xdr:colOff>
      <xdr:row>30</xdr:row>
      <xdr:rowOff>142875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4686300"/>
          <a:ext cx="762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40</xdr:row>
      <xdr:rowOff>28575</xdr:rowOff>
    </xdr:from>
    <xdr:to>
      <xdr:col>1</xdr:col>
      <xdr:colOff>1028700</xdr:colOff>
      <xdr:row>42</xdr:row>
      <xdr:rowOff>85725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659130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50</xdr:row>
      <xdr:rowOff>133350</xdr:rowOff>
    </xdr:from>
    <xdr:to>
      <xdr:col>1</xdr:col>
      <xdr:colOff>885825</xdr:colOff>
      <xdr:row>54</xdr:row>
      <xdr:rowOff>85725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8315325"/>
          <a:ext cx="400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85</xdr:row>
      <xdr:rowOff>28575</xdr:rowOff>
    </xdr:from>
    <xdr:to>
      <xdr:col>1</xdr:col>
      <xdr:colOff>1019175</xdr:colOff>
      <xdr:row>87</xdr:row>
      <xdr:rowOff>114300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13954125"/>
          <a:ext cx="676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152400</xdr:rowOff>
    </xdr:from>
    <xdr:to>
      <xdr:col>1</xdr:col>
      <xdr:colOff>933450</xdr:colOff>
      <xdr:row>96</xdr:row>
      <xdr:rowOff>152400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15535275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99</xdr:row>
      <xdr:rowOff>66675</xdr:rowOff>
    </xdr:from>
    <xdr:to>
      <xdr:col>1</xdr:col>
      <xdr:colOff>942975</xdr:colOff>
      <xdr:row>101</xdr:row>
      <xdr:rowOff>114300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9575" y="1625917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102</xdr:row>
      <xdr:rowOff>95250</xdr:rowOff>
    </xdr:from>
    <xdr:to>
      <xdr:col>1</xdr:col>
      <xdr:colOff>962025</xdr:colOff>
      <xdr:row>105</xdr:row>
      <xdr:rowOff>66675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1475" y="1677352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112</xdr:row>
      <xdr:rowOff>114300</xdr:rowOff>
    </xdr:from>
    <xdr:to>
      <xdr:col>1</xdr:col>
      <xdr:colOff>1228725</xdr:colOff>
      <xdr:row>118</xdr:row>
      <xdr:rowOff>142875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18411825"/>
          <a:ext cx="1190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129</xdr:row>
      <xdr:rowOff>95250</xdr:rowOff>
    </xdr:from>
    <xdr:to>
      <xdr:col>1</xdr:col>
      <xdr:colOff>942975</xdr:colOff>
      <xdr:row>133</xdr:row>
      <xdr:rowOff>85725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9100" y="2114550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146</xdr:row>
      <xdr:rowOff>66675</xdr:rowOff>
    </xdr:from>
    <xdr:to>
      <xdr:col>1</xdr:col>
      <xdr:colOff>1123950</xdr:colOff>
      <xdr:row>151</xdr:row>
      <xdr:rowOff>9525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0" y="2386965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164</xdr:row>
      <xdr:rowOff>47625</xdr:rowOff>
    </xdr:from>
    <xdr:to>
      <xdr:col>1</xdr:col>
      <xdr:colOff>1209675</xdr:colOff>
      <xdr:row>169</xdr:row>
      <xdr:rowOff>19050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" y="26765250"/>
          <a:ext cx="1123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186</xdr:row>
      <xdr:rowOff>95250</xdr:rowOff>
    </xdr:from>
    <xdr:to>
      <xdr:col>1</xdr:col>
      <xdr:colOff>1095375</xdr:colOff>
      <xdr:row>189</xdr:row>
      <xdr:rowOff>66675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8125" y="30451425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200</xdr:row>
      <xdr:rowOff>19050</xdr:rowOff>
    </xdr:from>
    <xdr:to>
      <xdr:col>1</xdr:col>
      <xdr:colOff>1171575</xdr:colOff>
      <xdr:row>205</xdr:row>
      <xdr:rowOff>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0" y="326421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69</xdr:row>
      <xdr:rowOff>114300</xdr:rowOff>
    </xdr:from>
    <xdr:to>
      <xdr:col>1</xdr:col>
      <xdr:colOff>885825</xdr:colOff>
      <xdr:row>73</xdr:row>
      <xdr:rowOff>57150</xdr:rowOff>
    </xdr:to>
    <xdr:pic>
      <xdr:nvPicPr>
        <xdr:cNvPr id="17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11449050"/>
          <a:ext cx="400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58</xdr:row>
      <xdr:rowOff>0</xdr:rowOff>
    </xdr:from>
    <xdr:to>
      <xdr:col>5</xdr:col>
      <xdr:colOff>95250</xdr:colOff>
      <xdr:row>63</xdr:row>
      <xdr:rowOff>76200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77375"/>
          <a:ext cx="3429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175</xdr:row>
      <xdr:rowOff>0</xdr:rowOff>
    </xdr:from>
    <xdr:to>
      <xdr:col>5</xdr:col>
      <xdr:colOff>95250</xdr:colOff>
      <xdr:row>180</xdr:row>
      <xdr:rowOff>76200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498800"/>
          <a:ext cx="3429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11</xdr:row>
      <xdr:rowOff>95250</xdr:rowOff>
    </xdr:from>
    <xdr:to>
      <xdr:col>0</xdr:col>
      <xdr:colOff>2628900</xdr:colOff>
      <xdr:row>13</xdr:row>
      <xdr:rowOff>190500</xdr:rowOff>
    </xdr:to>
    <xdr:pic>
      <xdr:nvPicPr>
        <xdr:cNvPr id="1" name="Picture 1" descr="http://www.fdplast.ru/img/cat/mufta%20soedinitelnay%20dly%20kolod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095625"/>
          <a:ext cx="2352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18</xdr:row>
      <xdr:rowOff>381000</xdr:rowOff>
    </xdr:from>
    <xdr:to>
      <xdr:col>0</xdr:col>
      <xdr:colOff>1914525</xdr:colOff>
      <xdr:row>19</xdr:row>
      <xdr:rowOff>361950</xdr:rowOff>
    </xdr:to>
    <xdr:pic>
      <xdr:nvPicPr>
        <xdr:cNvPr id="2" name="Picture 3" descr="http://www.fdplast.ru/img/cat/kolco_yplotnitelnoe_8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4933950"/>
          <a:ext cx="1085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21</xdr:row>
      <xdr:rowOff>200025</xdr:rowOff>
    </xdr:from>
    <xdr:to>
      <xdr:col>0</xdr:col>
      <xdr:colOff>1952625</xdr:colOff>
      <xdr:row>21</xdr:row>
      <xdr:rowOff>942975</xdr:rowOff>
    </xdr:to>
    <xdr:pic>
      <xdr:nvPicPr>
        <xdr:cNvPr id="3" name="Picture 4" descr="http://www.fdplast.ru/img/cat/luk%20na%20kolode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6457950"/>
          <a:ext cx="1085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23</xdr:row>
      <xdr:rowOff>76200</xdr:rowOff>
    </xdr:from>
    <xdr:to>
      <xdr:col>0</xdr:col>
      <xdr:colOff>1905000</xdr:colOff>
      <xdr:row>25</xdr:row>
      <xdr:rowOff>219075</xdr:rowOff>
    </xdr:to>
    <xdr:pic>
      <xdr:nvPicPr>
        <xdr:cNvPr id="4" name="Picture 5" descr="http://www.fdplast.ru/img/cat/teleskop%2030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76390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27</xdr:row>
      <xdr:rowOff>19050</xdr:rowOff>
    </xdr:from>
    <xdr:to>
      <xdr:col>0</xdr:col>
      <xdr:colOff>1943100</xdr:colOff>
      <xdr:row>29</xdr:row>
      <xdr:rowOff>200025</xdr:rowOff>
    </xdr:to>
    <xdr:pic>
      <xdr:nvPicPr>
        <xdr:cNvPr id="5" name="Picture 8" descr="http://www.fdplast.ru/img/cat/rezin-uplotnit-30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8639175"/>
          <a:ext cx="1162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36</xdr:row>
      <xdr:rowOff>142875</xdr:rowOff>
    </xdr:from>
    <xdr:to>
      <xdr:col>0</xdr:col>
      <xdr:colOff>1952625</xdr:colOff>
      <xdr:row>36</xdr:row>
      <xdr:rowOff>866775</xdr:rowOff>
    </xdr:to>
    <xdr:pic>
      <xdr:nvPicPr>
        <xdr:cNvPr id="6" name="Picture 11" descr="http://www.fdplast.ru/img/cat/gorlovina%20ekscentriceskay%2080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11496675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38</xdr:row>
      <xdr:rowOff>9525</xdr:rowOff>
    </xdr:from>
    <xdr:to>
      <xdr:col>0</xdr:col>
      <xdr:colOff>1971675</xdr:colOff>
      <xdr:row>38</xdr:row>
      <xdr:rowOff>714375</xdr:rowOff>
    </xdr:to>
    <xdr:pic>
      <xdr:nvPicPr>
        <xdr:cNvPr id="7" name="Picture 12" descr="http://www.fdplast.ru/img/cat/uplotnit-dly-gorlovin-8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2601575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40</xdr:row>
      <xdr:rowOff>104775</xdr:rowOff>
    </xdr:from>
    <xdr:to>
      <xdr:col>0</xdr:col>
      <xdr:colOff>2762250</xdr:colOff>
      <xdr:row>44</xdr:row>
      <xdr:rowOff>276225</xdr:rowOff>
    </xdr:to>
    <xdr:pic>
      <xdr:nvPicPr>
        <xdr:cNvPr id="8" name="Picture 13" descr="http://www.fdplast.ru/img/cat/shahta%20kolodca%2030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13620750"/>
          <a:ext cx="26860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50</xdr:row>
      <xdr:rowOff>171450</xdr:rowOff>
    </xdr:from>
    <xdr:to>
      <xdr:col>0</xdr:col>
      <xdr:colOff>2752725</xdr:colOff>
      <xdr:row>52</xdr:row>
      <xdr:rowOff>352425</xdr:rowOff>
    </xdr:to>
    <xdr:pic>
      <xdr:nvPicPr>
        <xdr:cNvPr id="9" name="Picture 18" descr="http://www.fdplast.ru/img/cat/lotok%20universalny-44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17421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66</xdr:row>
      <xdr:rowOff>57150</xdr:rowOff>
    </xdr:from>
    <xdr:to>
      <xdr:col>0</xdr:col>
      <xdr:colOff>2105025</xdr:colOff>
      <xdr:row>69</xdr:row>
      <xdr:rowOff>19050</xdr:rowOff>
    </xdr:to>
    <xdr:pic>
      <xdr:nvPicPr>
        <xdr:cNvPr id="10" name="Picture 24" descr="http://www.fdplast.ru/img/cat/lotok-zaglushka-50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5325" y="22669500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71</xdr:row>
      <xdr:rowOff>152400</xdr:rowOff>
    </xdr:from>
    <xdr:to>
      <xdr:col>0</xdr:col>
      <xdr:colOff>2000250</xdr:colOff>
      <xdr:row>71</xdr:row>
      <xdr:rowOff>885825</xdr:rowOff>
    </xdr:to>
    <xdr:pic>
      <xdr:nvPicPr>
        <xdr:cNvPr id="11" name="Picture 27" descr="http://www.fdplast.ru/img/cat/forma-dly-betonirovaniy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" y="24336375"/>
          <a:ext cx="1085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74</xdr:row>
      <xdr:rowOff>76200</xdr:rowOff>
    </xdr:from>
    <xdr:to>
      <xdr:col>0</xdr:col>
      <xdr:colOff>1952625</xdr:colOff>
      <xdr:row>76</xdr:row>
      <xdr:rowOff>19050</xdr:rowOff>
    </xdr:to>
    <xdr:pic>
      <xdr:nvPicPr>
        <xdr:cNvPr id="12" name="Picture 28" descr="http://www.fdplast.ru/img/cat/gorlovina-zaglushk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" y="25746075"/>
          <a:ext cx="1085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79</xdr:row>
      <xdr:rowOff>28575</xdr:rowOff>
    </xdr:from>
    <xdr:to>
      <xdr:col>0</xdr:col>
      <xdr:colOff>2409825</xdr:colOff>
      <xdr:row>84</xdr:row>
      <xdr:rowOff>95250</xdr:rowOff>
    </xdr:to>
    <xdr:pic>
      <xdr:nvPicPr>
        <xdr:cNvPr id="13" name="Picture 29" descr="http://www.fdplast.ru/img/cat/shahta%20kolodca%20sn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" y="26727150"/>
          <a:ext cx="20193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86</xdr:row>
      <xdr:rowOff>133350</xdr:rowOff>
    </xdr:from>
    <xdr:to>
      <xdr:col>0</xdr:col>
      <xdr:colOff>1943100</xdr:colOff>
      <xdr:row>87</xdr:row>
      <xdr:rowOff>352425</xdr:rowOff>
    </xdr:to>
    <xdr:pic>
      <xdr:nvPicPr>
        <xdr:cNvPr id="14" name="Picture 30" descr="http://www.fdplast.ru/img/cat/kolco%20uplatnitelnoe%203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8775025"/>
          <a:ext cx="1076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3381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96</xdr:row>
      <xdr:rowOff>342900</xdr:rowOff>
    </xdr:from>
    <xdr:to>
      <xdr:col>0</xdr:col>
      <xdr:colOff>2000250</xdr:colOff>
      <xdr:row>96</xdr:row>
      <xdr:rowOff>1076325</xdr:rowOff>
    </xdr:to>
    <xdr:pic>
      <xdr:nvPicPr>
        <xdr:cNvPr id="16" name="Picture 95" descr="http://www.fdplast.ru/img/cat/metallopolimernyi%20plastikovyi%20luk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14400" y="32213550"/>
          <a:ext cx="1085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838200</xdr:colOff>
      <xdr:row>98</xdr:row>
      <xdr:rowOff>66675</xdr:rowOff>
    </xdr:from>
    <xdr:to>
      <xdr:col>0</xdr:col>
      <xdr:colOff>1924050</xdr:colOff>
      <xdr:row>101</xdr:row>
      <xdr:rowOff>142875</xdr:rowOff>
    </xdr:to>
    <xdr:pic>
      <xdr:nvPicPr>
        <xdr:cNvPr id="17" name="Picture 96" descr="http://www.fdplast.ru/img/cat/krishka%20luka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33528000"/>
          <a:ext cx="1085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103</xdr:row>
      <xdr:rowOff>352425</xdr:rowOff>
    </xdr:from>
    <xdr:to>
      <xdr:col>0</xdr:col>
      <xdr:colOff>1952625</xdr:colOff>
      <xdr:row>103</xdr:row>
      <xdr:rowOff>1095375</xdr:rowOff>
    </xdr:to>
    <xdr:pic>
      <xdr:nvPicPr>
        <xdr:cNvPr id="18" name="Picture 97" descr="http://www.fdplast.ru/img/cat/sadoviy_luk_light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6775" y="34851975"/>
          <a:ext cx="1085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9525</xdr:rowOff>
    </xdr:from>
    <xdr:to>
      <xdr:col>1</xdr:col>
      <xdr:colOff>561975</xdr:colOff>
      <xdr:row>33</xdr:row>
      <xdr:rowOff>219075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9791700"/>
          <a:ext cx="3390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56</xdr:row>
      <xdr:rowOff>38100</xdr:rowOff>
    </xdr:from>
    <xdr:to>
      <xdr:col>1</xdr:col>
      <xdr:colOff>561975</xdr:colOff>
      <xdr:row>58</xdr:row>
      <xdr:rowOff>238125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19516725"/>
          <a:ext cx="3390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133350</xdr:rowOff>
    </xdr:from>
    <xdr:to>
      <xdr:col>1</xdr:col>
      <xdr:colOff>523875</xdr:colOff>
      <xdr:row>91</xdr:row>
      <xdr:rowOff>57150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9841825"/>
          <a:ext cx="3381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54\Obmen\&#1059;&#1082;&#1088;&#1072;&#1080;&#1085;&#1072;\2009\&#1060;&#1077;&#1074;&#1088;&#1072;&#1083;&#1100;\&#1050;&#1072;&#1085;&#1072;&#1083;_&#1056;&#1086;&#1089;&#1089;&#1080;&#1103;_&#1059;&#1082;&#1088;&#1072;&#1080;&#1085;&#1072;_02_02_2009_&#1073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4679d94e5054d8\SHARA\Documents%20and%20Settings\XP\&#1052;&#1086;&#1080;%20&#1076;&#1086;&#1082;&#1091;&#1084;&#1077;&#1085;&#1090;&#1099;\&#1047;&#1072;&#1075;&#1088;&#1091;&#1079;&#1082;&#1080;\&#1055;&#1088;&#1072;&#1081;&#1089;&#1056;&#1054;&#1057;&#1055;&#1054;&#1051;&#1048;&#1052;&#1045;&#1056;&#1074;&#1085;&#1091;&#1090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4679d94e5054d8\SHARA\&#1056;&#1057;\&#1055;&#1088;&#1072;&#1081;&#1089;&#1056;&#1054;&#1057;&#1055;&#1054;&#1051;&#1048;&#1052;&#1045;&#1056;&#1074;&#1085;&#1091;&#1090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&#1054;&#1073;&#1084;&#1077;&#1085;&#1085;&#1080;&#1082;\&#1055;&#1088;&#1072;&#1081;&#1089;%20&#1056;&#1054;&#1057;&#1055;&#1054;&#1051;&#1048;&#1052;&#1045;&#1056;\&#1057;&#1058;&#1040;&#1056;&#1067;&#1045;%20&#1055;&#1056;&#1040;&#1049;&#1057;&#1067;\&#1055;&#1088;&#1072;&#1081;&#1089;%20&#1056;&#1054;&#1057;&#1055;&#1054;&#1051;&#1048;&#1052;&#1045;&#1056;%2011.01.11-&#1054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  <sheetName val="Лист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нВнутр"/>
      <sheetName val="ППpprc"/>
      <sheetName val="ЗапАрм"/>
      <sheetName val="МетПлас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нВнутр"/>
      <sheetName val="ППpprc"/>
      <sheetName val="ЗапАрм"/>
      <sheetName val="МетПласт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Эвода1"/>
      <sheetName val="ПЭвода2"/>
      <sheetName val="ПЭгаз"/>
      <sheetName val="ПВХкан"/>
      <sheetName val="ПВХвода"/>
      <sheetName val="ФИТлит"/>
      <sheetName val="ФИТсварн"/>
      <sheetName val="ФИТэл.св  "/>
      <sheetName val="ФИТкомпресс "/>
      <sheetName val="КОРСИС"/>
      <sheetName val="Pragma"/>
      <sheetName val="Дренаж"/>
      <sheetName val="Железки"/>
      <sheetName val="ЭЛтехн"/>
      <sheetName val="Задвижки"/>
      <sheetName val="СварОборуд"/>
      <sheetName val="Водоотвед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5"/>
  <sheetViews>
    <sheetView tabSelected="1" view="pageBreakPreview" zoomScale="85" zoomScaleNormal="70" zoomScaleSheetLayoutView="85" zoomScalePageLayoutView="0" workbookViewId="0" topLeftCell="A1">
      <selection activeCell="P15" sqref="P15"/>
    </sheetView>
  </sheetViews>
  <sheetFormatPr defaultColWidth="9.125" defaultRowHeight="12.75"/>
  <cols>
    <col min="1" max="1" width="13.50390625" style="18" customWidth="1"/>
    <col min="2" max="2" width="10.50390625" style="18" customWidth="1"/>
    <col min="3" max="3" width="15.50390625" style="18" customWidth="1"/>
    <col min="4" max="4" width="16.00390625" style="18" customWidth="1"/>
    <col min="5" max="5" width="13.50390625" style="19" customWidth="1"/>
    <col min="6" max="6" width="14.875" style="18" customWidth="1"/>
    <col min="7" max="7" width="12.125" style="18" customWidth="1"/>
    <col min="8" max="8" width="13.875" style="18" customWidth="1"/>
    <col min="9" max="9" width="11.375" style="18" customWidth="1"/>
    <col min="10" max="10" width="15.625" style="19" customWidth="1"/>
    <col min="11" max="11" width="15.00390625" style="18" customWidth="1"/>
    <col min="12" max="14" width="14.625" style="20" hidden="1" customWidth="1"/>
    <col min="15" max="23" width="14.625" style="20" customWidth="1"/>
    <col min="24" max="28" width="9.125" style="20" customWidth="1"/>
    <col min="29" max="16384" width="9.125" style="18" customWidth="1"/>
  </cols>
  <sheetData>
    <row r="1" spans="1:10" s="1" customFormat="1" ht="24" customHeight="1">
      <c r="A1" s="11"/>
      <c r="B1" s="11"/>
      <c r="D1" s="3" t="s">
        <v>401</v>
      </c>
      <c r="E1" s="3"/>
      <c r="F1" s="3"/>
      <c r="G1" s="3"/>
      <c r="H1" s="3"/>
      <c r="I1" s="3"/>
      <c r="J1" s="3"/>
    </row>
    <row r="2" spans="1:10" s="1" customFormat="1" ht="21.75" customHeight="1">
      <c r="A2" s="7"/>
      <c r="B2" s="7"/>
      <c r="D2" s="7" t="s">
        <v>399</v>
      </c>
      <c r="E2" s="3"/>
      <c r="F2" s="3"/>
      <c r="G2" s="3"/>
      <c r="H2" s="3"/>
      <c r="I2" s="3"/>
      <c r="J2" s="6"/>
    </row>
    <row r="3" spans="1:10" s="1" customFormat="1" ht="22.5" customHeight="1">
      <c r="A3" s="7"/>
      <c r="B3" s="7"/>
      <c r="D3" s="7" t="s">
        <v>390</v>
      </c>
      <c r="E3" s="12"/>
      <c r="F3" s="12"/>
      <c r="G3" s="12"/>
      <c r="H3" s="12"/>
      <c r="I3" s="12"/>
      <c r="J3" s="13"/>
    </row>
    <row r="4" spans="1:14" ht="17.25" customHeight="1" thickBot="1">
      <c r="A4" s="1" t="s">
        <v>402</v>
      </c>
      <c r="B4" s="6"/>
      <c r="C4" s="4"/>
      <c r="D4" s="164" t="s">
        <v>398</v>
      </c>
      <c r="E4" s="21">
        <v>18</v>
      </c>
      <c r="F4" s="21" t="s">
        <v>397</v>
      </c>
      <c r="G4" s="21" t="s">
        <v>398</v>
      </c>
      <c r="H4" s="21">
        <v>10</v>
      </c>
      <c r="I4" s="21" t="s">
        <v>397</v>
      </c>
      <c r="J4" s="13"/>
      <c r="K4" s="22"/>
      <c r="L4" s="23"/>
      <c r="M4" s="20">
        <f>E4</f>
        <v>18</v>
      </c>
      <c r="N4" s="20">
        <f>H4</f>
        <v>10</v>
      </c>
    </row>
    <row r="5" spans="1:12" ht="22.5" customHeight="1" thickBot="1">
      <c r="A5" s="187" t="s">
        <v>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23"/>
    </row>
    <row r="6" spans="1:12" ht="14.25" customHeight="1" thickBo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24"/>
    </row>
    <row r="7" spans="1:13" ht="21" customHeight="1" thickBot="1">
      <c r="A7" s="189" t="s">
        <v>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25"/>
      <c r="M7" s="26"/>
    </row>
    <row r="8" spans="1:13" ht="16.5" customHeight="1" thickBo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25"/>
      <c r="M8" s="26"/>
    </row>
    <row r="9" spans="1:28" ht="27.75" customHeight="1" thickBot="1">
      <c r="A9" s="27" t="s">
        <v>3</v>
      </c>
      <c r="B9" s="28" t="s">
        <v>4</v>
      </c>
      <c r="C9" s="28" t="s">
        <v>5</v>
      </c>
      <c r="D9" s="29" t="s">
        <v>6</v>
      </c>
      <c r="E9" s="30"/>
      <c r="F9" s="31"/>
      <c r="G9" s="30"/>
      <c r="H9" s="27" t="s">
        <v>3</v>
      </c>
      <c r="I9" s="28" t="s">
        <v>4</v>
      </c>
      <c r="J9" s="28" t="s">
        <v>5</v>
      </c>
      <c r="K9" s="29" t="s">
        <v>6</v>
      </c>
      <c r="L9" s="32"/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14" ht="14.25" customHeight="1" thickBot="1">
      <c r="A10" s="139">
        <v>110</v>
      </c>
      <c r="B10" s="133">
        <v>3.2</v>
      </c>
      <c r="C10" s="138">
        <v>560</v>
      </c>
      <c r="D10" s="140">
        <f>M10-(M10*$M$4)/100</f>
        <v>85.46039999999999</v>
      </c>
      <c r="E10" s="30"/>
      <c r="F10" s="31"/>
      <c r="G10" s="30"/>
      <c r="H10" s="137">
        <v>250</v>
      </c>
      <c r="I10" s="138">
        <v>6.2</v>
      </c>
      <c r="J10" s="138">
        <v>1200</v>
      </c>
      <c r="K10" s="145">
        <f>N10-(N10*$N$4)/100</f>
        <v>838.5210000000001</v>
      </c>
      <c r="M10" s="26">
        <v>104.22</v>
      </c>
      <c r="N10" s="20">
        <v>931.69</v>
      </c>
    </row>
    <row r="11" spans="1:14" ht="14.25" customHeight="1" thickBot="1">
      <c r="A11" s="139">
        <v>110</v>
      </c>
      <c r="B11" s="133">
        <v>3.2</v>
      </c>
      <c r="C11" s="134">
        <v>1000</v>
      </c>
      <c r="D11" s="140">
        <f>M11-(M11*$M$4)/100</f>
        <v>148.3052</v>
      </c>
      <c r="E11" s="30"/>
      <c r="F11" s="31"/>
      <c r="G11" s="30"/>
      <c r="H11" s="139">
        <v>250</v>
      </c>
      <c r="I11" s="134">
        <v>6.2</v>
      </c>
      <c r="J11" s="134">
        <v>2000</v>
      </c>
      <c r="K11" s="145">
        <f aca="true" t="shared" si="0" ref="K11:K24">N11-(N11*$N$4)/100</f>
        <v>1357.92</v>
      </c>
      <c r="M11" s="26">
        <v>180.86</v>
      </c>
      <c r="N11" s="20">
        <v>1508.8</v>
      </c>
    </row>
    <row r="12" spans="1:14" ht="14.25" customHeight="1" thickBot="1">
      <c r="A12" s="139">
        <v>110</v>
      </c>
      <c r="B12" s="133">
        <v>3.2</v>
      </c>
      <c r="C12" s="134">
        <v>2000</v>
      </c>
      <c r="D12" s="140">
        <f aca="true" t="shared" si="1" ref="D12:D26">M12-(M12*$M$4)/100</f>
        <v>285.69620000000003</v>
      </c>
      <c r="E12" s="30"/>
      <c r="F12" s="31"/>
      <c r="G12" s="30"/>
      <c r="H12" s="139">
        <v>250</v>
      </c>
      <c r="I12" s="134">
        <v>6.2</v>
      </c>
      <c r="J12" s="134">
        <v>3000</v>
      </c>
      <c r="K12" s="145">
        <f t="shared" si="0"/>
        <v>1988.0729999999999</v>
      </c>
      <c r="M12" s="26">
        <v>348.41</v>
      </c>
      <c r="N12" s="20">
        <v>2208.97</v>
      </c>
    </row>
    <row r="13" spans="1:14" ht="14.25" customHeight="1" thickBot="1">
      <c r="A13" s="139">
        <v>110</v>
      </c>
      <c r="B13" s="133">
        <v>3.2</v>
      </c>
      <c r="C13" s="134">
        <v>3000</v>
      </c>
      <c r="D13" s="140">
        <f t="shared" si="1"/>
        <v>421.7342</v>
      </c>
      <c r="E13" s="30"/>
      <c r="F13" s="31"/>
      <c r="G13" s="30"/>
      <c r="H13" s="139">
        <v>250</v>
      </c>
      <c r="I13" s="134">
        <v>6.2</v>
      </c>
      <c r="J13" s="134">
        <v>4000</v>
      </c>
      <c r="K13" s="145">
        <f t="shared" si="0"/>
        <v>2605.491</v>
      </c>
      <c r="M13" s="26">
        <v>514.31</v>
      </c>
      <c r="N13" s="20">
        <v>2894.99</v>
      </c>
    </row>
    <row r="14" spans="1:14" ht="14.25" customHeight="1" thickBot="1">
      <c r="A14" s="139">
        <v>110</v>
      </c>
      <c r="B14" s="133">
        <v>3.2</v>
      </c>
      <c r="C14" s="134">
        <v>4000</v>
      </c>
      <c r="D14" s="140">
        <f t="shared" si="1"/>
        <v>549.5968</v>
      </c>
      <c r="E14" s="30"/>
      <c r="F14" s="31"/>
      <c r="G14" s="30"/>
      <c r="H14" s="141">
        <v>250</v>
      </c>
      <c r="I14" s="136">
        <v>6.2</v>
      </c>
      <c r="J14" s="136">
        <v>6130</v>
      </c>
      <c r="K14" s="145">
        <f t="shared" si="0"/>
        <v>3961.2780000000002</v>
      </c>
      <c r="M14" s="26">
        <v>670.24</v>
      </c>
      <c r="N14" s="20">
        <v>4401.42</v>
      </c>
    </row>
    <row r="15" spans="1:14" ht="14.25" customHeight="1" thickBot="1">
      <c r="A15" s="141">
        <v>110</v>
      </c>
      <c r="B15" s="135">
        <v>3.2</v>
      </c>
      <c r="C15" s="136">
        <v>6060</v>
      </c>
      <c r="D15" s="140">
        <f t="shared" si="1"/>
        <v>829.8236</v>
      </c>
      <c r="E15" s="30"/>
      <c r="F15" s="31"/>
      <c r="G15" s="30"/>
      <c r="H15" s="139">
        <v>315</v>
      </c>
      <c r="I15" s="134">
        <v>7.7</v>
      </c>
      <c r="J15" s="134">
        <v>1200</v>
      </c>
      <c r="K15" s="145">
        <f t="shared" si="0"/>
        <v>1239.759</v>
      </c>
      <c r="M15" s="26">
        <v>1011.98</v>
      </c>
      <c r="N15" s="20">
        <v>1377.51</v>
      </c>
    </row>
    <row r="16" spans="1:14" ht="14.25" customHeight="1" thickBot="1">
      <c r="A16" s="139">
        <v>160</v>
      </c>
      <c r="B16" s="133">
        <v>4</v>
      </c>
      <c r="C16" s="134">
        <v>580</v>
      </c>
      <c r="D16" s="140">
        <f t="shared" si="1"/>
        <v>165.8532</v>
      </c>
      <c r="E16" s="30"/>
      <c r="F16" s="31"/>
      <c r="G16" s="30"/>
      <c r="H16" s="139">
        <v>315</v>
      </c>
      <c r="I16" s="134">
        <v>7.7</v>
      </c>
      <c r="J16" s="134">
        <v>2000</v>
      </c>
      <c r="K16" s="145">
        <f t="shared" si="0"/>
        <v>2007.7380000000003</v>
      </c>
      <c r="M16" s="26">
        <v>202.26</v>
      </c>
      <c r="N16" s="20">
        <v>2230.82</v>
      </c>
    </row>
    <row r="17" spans="1:14" ht="14.25" customHeight="1" thickBot="1">
      <c r="A17" s="139">
        <v>160</v>
      </c>
      <c r="B17" s="133">
        <v>4</v>
      </c>
      <c r="C17" s="134">
        <v>1000</v>
      </c>
      <c r="D17" s="140">
        <f t="shared" si="1"/>
        <v>272.00219999999996</v>
      </c>
      <c r="E17" s="30"/>
      <c r="F17" s="31"/>
      <c r="G17" s="30"/>
      <c r="H17" s="139">
        <v>315</v>
      </c>
      <c r="I17" s="134">
        <v>7.7</v>
      </c>
      <c r="J17" s="134">
        <v>3000</v>
      </c>
      <c r="K17" s="145">
        <f t="shared" si="0"/>
        <v>2939.4719999999998</v>
      </c>
      <c r="M17" s="26">
        <v>331.71</v>
      </c>
      <c r="N17" s="20">
        <v>3266.08</v>
      </c>
    </row>
    <row r="18" spans="1:14" ht="14.25" customHeight="1" thickBot="1">
      <c r="A18" s="139">
        <v>160</v>
      </c>
      <c r="B18" s="133">
        <v>4</v>
      </c>
      <c r="C18" s="134">
        <v>2000</v>
      </c>
      <c r="D18" s="140">
        <f t="shared" si="1"/>
        <v>526.6532</v>
      </c>
      <c r="E18" s="30"/>
      <c r="F18" s="31"/>
      <c r="G18" s="30"/>
      <c r="H18" s="141">
        <v>315</v>
      </c>
      <c r="I18" s="136">
        <v>7.7</v>
      </c>
      <c r="J18" s="136">
        <v>6140</v>
      </c>
      <c r="K18" s="145">
        <f t="shared" si="0"/>
        <v>5866.451999999999</v>
      </c>
      <c r="M18" s="26">
        <v>642.26</v>
      </c>
      <c r="N18" s="20">
        <v>6518.28</v>
      </c>
    </row>
    <row r="19" spans="1:14" ht="14.25" customHeight="1" thickBot="1">
      <c r="A19" s="139">
        <v>160</v>
      </c>
      <c r="B19" s="133">
        <v>4</v>
      </c>
      <c r="C19" s="134">
        <v>3000</v>
      </c>
      <c r="D19" s="140">
        <f t="shared" si="1"/>
        <v>776.2611999999999</v>
      </c>
      <c r="E19" s="30"/>
      <c r="F19" s="31"/>
      <c r="G19" s="30"/>
      <c r="H19" s="139">
        <v>400</v>
      </c>
      <c r="I19" s="134">
        <v>9.8</v>
      </c>
      <c r="J19" s="134">
        <v>1200</v>
      </c>
      <c r="K19" s="145">
        <f t="shared" si="0"/>
        <v>2192.2740000000003</v>
      </c>
      <c r="M19" s="26">
        <v>946.66</v>
      </c>
      <c r="N19" s="20">
        <v>2435.86</v>
      </c>
    </row>
    <row r="20" spans="1:14" ht="14.25" customHeight="1" thickBot="1">
      <c r="A20" s="139">
        <v>160</v>
      </c>
      <c r="B20" s="133">
        <v>4</v>
      </c>
      <c r="C20" s="134">
        <v>4000</v>
      </c>
      <c r="D20" s="140">
        <f t="shared" si="1"/>
        <v>1020.8180000000001</v>
      </c>
      <c r="E20" s="30"/>
      <c r="F20" s="31"/>
      <c r="G20" s="30"/>
      <c r="H20" s="139">
        <v>400</v>
      </c>
      <c r="I20" s="134">
        <v>9.8</v>
      </c>
      <c r="J20" s="134">
        <v>2000</v>
      </c>
      <c r="K20" s="145">
        <f t="shared" si="0"/>
        <v>3550.239</v>
      </c>
      <c r="M20" s="26">
        <v>1244.9</v>
      </c>
      <c r="N20" s="20">
        <v>3944.71</v>
      </c>
    </row>
    <row r="21" spans="1:14" ht="14.25" customHeight="1" thickBot="1">
      <c r="A21" s="141">
        <v>160</v>
      </c>
      <c r="B21" s="135">
        <v>4</v>
      </c>
      <c r="C21" s="136">
        <v>6080</v>
      </c>
      <c r="D21" s="140">
        <f t="shared" si="1"/>
        <v>1545.249</v>
      </c>
      <c r="E21" s="30"/>
      <c r="F21" s="31"/>
      <c r="G21" s="30"/>
      <c r="H21" s="146">
        <v>400</v>
      </c>
      <c r="I21" s="144">
        <v>9.8</v>
      </c>
      <c r="J21" s="144">
        <v>3000</v>
      </c>
      <c r="K21" s="145">
        <f t="shared" si="0"/>
        <v>5197.77</v>
      </c>
      <c r="M21" s="26">
        <v>1884.45</v>
      </c>
      <c r="N21" s="20">
        <v>5775.3</v>
      </c>
    </row>
    <row r="22" spans="1:14" ht="14.25" customHeight="1" thickBot="1">
      <c r="A22" s="139">
        <v>200</v>
      </c>
      <c r="B22" s="134">
        <v>4.9</v>
      </c>
      <c r="C22" s="134">
        <v>1200</v>
      </c>
      <c r="D22" s="140">
        <f t="shared" si="1"/>
        <v>488.04759999999993</v>
      </c>
      <c r="E22" s="30"/>
      <c r="F22" s="31"/>
      <c r="G22" s="30"/>
      <c r="H22" s="141">
        <v>400</v>
      </c>
      <c r="I22" s="136">
        <v>9.8</v>
      </c>
      <c r="J22" s="136">
        <v>6150</v>
      </c>
      <c r="K22" s="145">
        <f t="shared" si="0"/>
        <v>10389.996000000001</v>
      </c>
      <c r="M22" s="26">
        <v>595.18</v>
      </c>
      <c r="N22" s="20">
        <v>11544.44</v>
      </c>
    </row>
    <row r="23" spans="1:14" ht="14.25" customHeight="1" thickBot="1">
      <c r="A23" s="139">
        <v>200</v>
      </c>
      <c r="B23" s="134">
        <v>4.9</v>
      </c>
      <c r="C23" s="134">
        <v>2000</v>
      </c>
      <c r="D23" s="140">
        <f t="shared" si="1"/>
        <v>800.3774000000001</v>
      </c>
      <c r="E23" s="30"/>
      <c r="F23" s="31"/>
      <c r="G23" s="30"/>
      <c r="H23" s="139">
        <v>500</v>
      </c>
      <c r="I23" s="134">
        <v>12.3</v>
      </c>
      <c r="J23" s="134">
        <v>3000</v>
      </c>
      <c r="K23" s="145">
        <f t="shared" si="0"/>
        <v>8313.291</v>
      </c>
      <c r="M23" s="26">
        <v>976.07</v>
      </c>
      <c r="N23" s="20">
        <v>9236.99</v>
      </c>
    </row>
    <row r="24" spans="1:14" ht="14.25" customHeight="1" thickBot="1">
      <c r="A24" s="139">
        <v>200</v>
      </c>
      <c r="B24" s="134">
        <v>4.9</v>
      </c>
      <c r="C24" s="134">
        <v>3000</v>
      </c>
      <c r="D24" s="140">
        <f t="shared" si="1"/>
        <v>1179.3158</v>
      </c>
      <c r="E24" s="30"/>
      <c r="F24" s="31"/>
      <c r="G24" s="30"/>
      <c r="H24" s="142">
        <v>500</v>
      </c>
      <c r="I24" s="143">
        <v>12.3</v>
      </c>
      <c r="J24" s="143">
        <v>6160</v>
      </c>
      <c r="K24" s="145">
        <f t="shared" si="0"/>
        <v>16517.259</v>
      </c>
      <c r="M24" s="26">
        <v>1438.19</v>
      </c>
      <c r="N24" s="20">
        <v>18352.51</v>
      </c>
    </row>
    <row r="25" spans="1:13" ht="14.25" customHeight="1">
      <c r="A25" s="139">
        <v>200</v>
      </c>
      <c r="B25" s="134">
        <v>4.9</v>
      </c>
      <c r="C25" s="134">
        <v>4000</v>
      </c>
      <c r="D25" s="140">
        <f t="shared" si="1"/>
        <v>1550.5872</v>
      </c>
      <c r="E25" s="30"/>
      <c r="F25" s="31"/>
      <c r="G25" s="30"/>
      <c r="H25" s="191"/>
      <c r="I25" s="191"/>
      <c r="J25" s="191"/>
      <c r="K25" s="191"/>
      <c r="M25" s="26">
        <v>1890.96</v>
      </c>
    </row>
    <row r="26" spans="1:13" ht="14.25" customHeight="1" thickBot="1">
      <c r="A26" s="142">
        <v>200</v>
      </c>
      <c r="B26" s="143">
        <v>4.9</v>
      </c>
      <c r="C26" s="143">
        <v>6090</v>
      </c>
      <c r="D26" s="140">
        <f t="shared" si="1"/>
        <v>2350.5627999999997</v>
      </c>
      <c r="E26" s="30"/>
      <c r="F26" s="31"/>
      <c r="G26" s="30"/>
      <c r="H26" s="22"/>
      <c r="I26" s="22"/>
      <c r="J26" s="22"/>
      <c r="K26" s="22"/>
      <c r="M26" s="20">
        <v>2866.54</v>
      </c>
    </row>
    <row r="27" spans="5:11" ht="14.25" customHeight="1">
      <c r="E27" s="30"/>
      <c r="F27" s="31"/>
      <c r="G27" s="30"/>
      <c r="H27" s="22"/>
      <c r="I27" s="22"/>
      <c r="J27" s="22"/>
      <c r="K27" s="22"/>
    </row>
    <row r="28" spans="1:17" ht="15.75" thickBot="1">
      <c r="A28" s="35"/>
      <c r="B28" s="35"/>
      <c r="C28" s="35"/>
      <c r="D28" s="35"/>
      <c r="E28" s="35"/>
      <c r="F28" s="35"/>
      <c r="G28" s="35"/>
      <c r="H28" s="36"/>
      <c r="I28" s="37"/>
      <c r="J28" s="37"/>
      <c r="K28" s="25"/>
      <c r="L28" s="37"/>
      <c r="M28" s="18"/>
      <c r="N28" s="18"/>
      <c r="O28" s="18"/>
      <c r="P28" s="18"/>
      <c r="Q28" s="18"/>
    </row>
    <row r="29" spans="1:17" ht="21" customHeight="1" thickBot="1">
      <c r="A29" s="174" t="s">
        <v>7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37"/>
      <c r="M29" s="18"/>
      <c r="N29" s="18"/>
      <c r="O29" s="18"/>
      <c r="P29" s="18"/>
      <c r="Q29" s="18"/>
    </row>
    <row r="30" spans="1:17" ht="9.75" customHeight="1" thickBo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7"/>
      <c r="M30" s="18"/>
      <c r="N30" s="18"/>
      <c r="O30" s="18"/>
      <c r="P30" s="18"/>
      <c r="Q30" s="18"/>
    </row>
    <row r="31" spans="1:17" ht="21" customHeight="1" thickBot="1">
      <c r="A31" s="174" t="s">
        <v>8</v>
      </c>
      <c r="B31" s="174"/>
      <c r="C31" s="174"/>
      <c r="D31" s="174"/>
      <c r="E31" s="174"/>
      <c r="F31" s="38"/>
      <c r="G31" s="174" t="s">
        <v>9</v>
      </c>
      <c r="H31" s="174"/>
      <c r="I31" s="174"/>
      <c r="J31" s="180"/>
      <c r="K31" s="180"/>
      <c r="L31" s="37"/>
      <c r="M31" s="18"/>
      <c r="N31" s="18"/>
      <c r="O31" s="18"/>
      <c r="P31" s="18"/>
      <c r="Q31" s="18"/>
    </row>
    <row r="32" spans="1:12" ht="15" customHeight="1" thickBot="1">
      <c r="A32" s="176"/>
      <c r="B32" s="176"/>
      <c r="C32" s="176"/>
      <c r="D32" s="170" t="s">
        <v>0</v>
      </c>
      <c r="E32" s="172" t="s">
        <v>10</v>
      </c>
      <c r="F32" s="39"/>
      <c r="G32" s="182"/>
      <c r="H32" s="182"/>
      <c r="I32" s="182"/>
      <c r="J32" s="183" t="s">
        <v>0</v>
      </c>
      <c r="K32" s="185" t="s">
        <v>10</v>
      </c>
      <c r="L32" s="37"/>
    </row>
    <row r="33" spans="1:12" ht="15" thickBot="1">
      <c r="A33" s="176"/>
      <c r="B33" s="176"/>
      <c r="C33" s="176"/>
      <c r="D33" s="170"/>
      <c r="E33" s="172"/>
      <c r="F33" s="39"/>
      <c r="G33" s="182"/>
      <c r="H33" s="182"/>
      <c r="I33" s="182"/>
      <c r="J33" s="184"/>
      <c r="K33" s="186"/>
      <c r="L33" s="37"/>
    </row>
    <row r="34" spans="1:14" ht="14.25" customHeight="1" thickBot="1">
      <c r="A34" s="176"/>
      <c r="B34" s="176"/>
      <c r="C34" s="176"/>
      <c r="D34" s="40" t="s">
        <v>11</v>
      </c>
      <c r="E34" s="41">
        <f>M34</f>
        <v>242.56</v>
      </c>
      <c r="F34" s="39"/>
      <c r="G34" s="182"/>
      <c r="H34" s="182"/>
      <c r="I34" s="182"/>
      <c r="J34" s="147" t="s">
        <v>12</v>
      </c>
      <c r="K34" s="148">
        <f>N34</f>
        <v>211.87</v>
      </c>
      <c r="M34" s="128">
        <v>242.56</v>
      </c>
      <c r="N34" s="129">
        <v>211.87</v>
      </c>
    </row>
    <row r="35" spans="1:14" ht="14.25" customHeight="1" thickBot="1">
      <c r="A35" s="176"/>
      <c r="B35" s="176"/>
      <c r="C35" s="176"/>
      <c r="D35" s="42" t="s">
        <v>13</v>
      </c>
      <c r="E35" s="41">
        <f aca="true" t="shared" si="2" ref="E35:E61">M35</f>
        <v>439.78</v>
      </c>
      <c r="F35" s="39"/>
      <c r="G35" s="182"/>
      <c r="H35" s="182"/>
      <c r="I35" s="182"/>
      <c r="J35" s="149" t="s">
        <v>14</v>
      </c>
      <c r="K35" s="148">
        <f aca="true" t="shared" si="3" ref="K35:K60">N35</f>
        <v>408.62</v>
      </c>
      <c r="M35" s="128">
        <v>439.78</v>
      </c>
      <c r="N35" s="129">
        <v>408.62</v>
      </c>
    </row>
    <row r="36" spans="1:14" ht="14.25" customHeight="1" thickBot="1">
      <c r="A36" s="176"/>
      <c r="B36" s="176"/>
      <c r="C36" s="176"/>
      <c r="D36" s="42" t="s">
        <v>15</v>
      </c>
      <c r="E36" s="41">
        <f t="shared" si="2"/>
        <v>602.06</v>
      </c>
      <c r="F36" s="39"/>
      <c r="G36" s="182"/>
      <c r="H36" s="182"/>
      <c r="I36" s="182"/>
      <c r="J36" s="149" t="s">
        <v>16</v>
      </c>
      <c r="K36" s="148">
        <f t="shared" si="3"/>
        <v>489.89</v>
      </c>
      <c r="M36" s="128">
        <v>602.06</v>
      </c>
      <c r="N36" s="129">
        <v>489.89</v>
      </c>
    </row>
    <row r="37" spans="1:14" ht="14.25" customHeight="1" thickBot="1">
      <c r="A37" s="176"/>
      <c r="B37" s="176"/>
      <c r="C37" s="176"/>
      <c r="D37" s="42" t="s">
        <v>17</v>
      </c>
      <c r="E37" s="41">
        <f t="shared" si="2"/>
        <v>960</v>
      </c>
      <c r="F37" s="39"/>
      <c r="G37" s="182"/>
      <c r="H37" s="182"/>
      <c r="I37" s="182"/>
      <c r="J37" s="149" t="s">
        <v>18</v>
      </c>
      <c r="K37" s="148">
        <f t="shared" si="3"/>
        <v>900</v>
      </c>
      <c r="M37" s="128">
        <v>960</v>
      </c>
      <c r="N37" s="129">
        <v>900</v>
      </c>
    </row>
    <row r="38" spans="1:14" ht="14.25" customHeight="1" thickBot="1">
      <c r="A38" s="176"/>
      <c r="B38" s="176"/>
      <c r="C38" s="176"/>
      <c r="D38" s="42" t="s">
        <v>19</v>
      </c>
      <c r="E38" s="41">
        <f t="shared" si="2"/>
        <v>1056</v>
      </c>
      <c r="F38" s="39"/>
      <c r="G38" s="182"/>
      <c r="H38" s="182"/>
      <c r="I38" s="182"/>
      <c r="J38" s="149" t="s">
        <v>20</v>
      </c>
      <c r="K38" s="148">
        <f t="shared" si="3"/>
        <v>1152</v>
      </c>
      <c r="M38" s="128">
        <v>1056</v>
      </c>
      <c r="N38" s="129">
        <v>1152</v>
      </c>
    </row>
    <row r="39" spans="1:14" ht="14.25" customHeight="1" thickBot="1">
      <c r="A39" s="176"/>
      <c r="B39" s="176"/>
      <c r="C39" s="176"/>
      <c r="D39" s="42" t="s">
        <v>21</v>
      </c>
      <c r="E39" s="41">
        <f t="shared" si="2"/>
        <v>1320</v>
      </c>
      <c r="F39" s="39"/>
      <c r="G39" s="182"/>
      <c r="H39" s="182"/>
      <c r="I39" s="182"/>
      <c r="J39" s="149" t="s">
        <v>22</v>
      </c>
      <c r="K39" s="148">
        <f t="shared" si="3"/>
        <v>1260</v>
      </c>
      <c r="M39" s="128">
        <v>1320</v>
      </c>
      <c r="N39" s="129">
        <v>1260</v>
      </c>
    </row>
    <row r="40" spans="1:14" ht="14.25" customHeight="1" thickBot="1">
      <c r="A40" s="176"/>
      <c r="B40" s="176"/>
      <c r="C40" s="176"/>
      <c r="D40" s="42" t="s">
        <v>23</v>
      </c>
      <c r="E40" s="41">
        <f t="shared" si="2"/>
        <v>1680</v>
      </c>
      <c r="F40" s="39"/>
      <c r="G40" s="182"/>
      <c r="H40" s="182"/>
      <c r="I40" s="182"/>
      <c r="J40" s="149" t="s">
        <v>24</v>
      </c>
      <c r="K40" s="148">
        <f t="shared" si="3"/>
        <v>1620</v>
      </c>
      <c r="M40" s="128">
        <v>1680</v>
      </c>
      <c r="N40" s="129">
        <v>1620</v>
      </c>
    </row>
    <row r="41" spans="1:14" ht="14.25" customHeight="1" thickBot="1">
      <c r="A41" s="176"/>
      <c r="B41" s="176"/>
      <c r="C41" s="176"/>
      <c r="D41" s="42" t="s">
        <v>25</v>
      </c>
      <c r="E41" s="41">
        <f t="shared" si="2"/>
        <v>2340</v>
      </c>
      <c r="F41" s="39"/>
      <c r="G41" s="182"/>
      <c r="H41" s="182"/>
      <c r="I41" s="182"/>
      <c r="J41" s="149" t="s">
        <v>26</v>
      </c>
      <c r="K41" s="148">
        <f t="shared" si="3"/>
        <v>2100</v>
      </c>
      <c r="M41" s="128">
        <v>2340</v>
      </c>
      <c r="N41" s="129">
        <v>2100</v>
      </c>
    </row>
    <row r="42" spans="1:14" ht="14.25" customHeight="1" thickBot="1">
      <c r="A42" s="176"/>
      <c r="B42" s="176"/>
      <c r="C42" s="176"/>
      <c r="D42" s="42" t="s">
        <v>27</v>
      </c>
      <c r="E42" s="41">
        <f t="shared" si="2"/>
        <v>2880</v>
      </c>
      <c r="F42" s="39"/>
      <c r="G42" s="182"/>
      <c r="H42" s="182"/>
      <c r="I42" s="182"/>
      <c r="J42" s="149" t="s">
        <v>28</v>
      </c>
      <c r="K42" s="148">
        <f t="shared" si="3"/>
        <v>2400</v>
      </c>
      <c r="M42" s="128">
        <v>2880</v>
      </c>
      <c r="N42" s="129">
        <v>2400</v>
      </c>
    </row>
    <row r="43" spans="1:23" ht="14.25" customHeight="1" thickBot="1">
      <c r="A43" s="176"/>
      <c r="B43" s="176"/>
      <c r="C43" s="176"/>
      <c r="D43" s="42" t="s">
        <v>29</v>
      </c>
      <c r="E43" s="41">
        <f t="shared" si="2"/>
        <v>2940</v>
      </c>
      <c r="F43" s="39"/>
      <c r="G43" s="182"/>
      <c r="H43" s="182"/>
      <c r="I43" s="182"/>
      <c r="J43" s="149" t="s">
        <v>30</v>
      </c>
      <c r="K43" s="148">
        <f t="shared" si="3"/>
        <v>2940</v>
      </c>
      <c r="M43" s="128">
        <v>2940</v>
      </c>
      <c r="N43" s="129">
        <v>2940</v>
      </c>
      <c r="O43" s="18"/>
      <c r="P43" s="18"/>
      <c r="Q43" s="19"/>
      <c r="R43" s="18"/>
      <c r="S43" s="18"/>
      <c r="T43" s="18"/>
      <c r="U43" s="18"/>
      <c r="V43" s="19"/>
      <c r="W43" s="18"/>
    </row>
    <row r="44" spans="1:23" ht="14.25" customHeight="1" thickBot="1">
      <c r="A44" s="176"/>
      <c r="B44" s="176"/>
      <c r="C44" s="176"/>
      <c r="D44" s="42" t="s">
        <v>31</v>
      </c>
      <c r="E44" s="41">
        <f t="shared" si="2"/>
        <v>3000</v>
      </c>
      <c r="F44" s="39"/>
      <c r="G44" s="182"/>
      <c r="H44" s="182"/>
      <c r="I44" s="182"/>
      <c r="J44" s="149" t="s">
        <v>32</v>
      </c>
      <c r="K44" s="148">
        <f t="shared" si="3"/>
        <v>3060</v>
      </c>
      <c r="M44" s="128">
        <v>3000</v>
      </c>
      <c r="N44" s="129">
        <v>3060</v>
      </c>
      <c r="O44" s="18"/>
      <c r="P44" s="18"/>
      <c r="Q44" s="19"/>
      <c r="R44" s="18"/>
      <c r="S44" s="18"/>
      <c r="T44" s="18"/>
      <c r="U44" s="18"/>
      <c r="V44" s="19"/>
      <c r="W44" s="18"/>
    </row>
    <row r="45" spans="1:23" ht="14.25" customHeight="1" thickBot="1">
      <c r="A45" s="176"/>
      <c r="B45" s="176"/>
      <c r="C45" s="176"/>
      <c r="D45" s="42" t="s">
        <v>33</v>
      </c>
      <c r="E45" s="41">
        <f t="shared" si="2"/>
        <v>3180</v>
      </c>
      <c r="F45" s="39"/>
      <c r="G45" s="182"/>
      <c r="H45" s="182"/>
      <c r="I45" s="182"/>
      <c r="J45" s="149" t="s">
        <v>34</v>
      </c>
      <c r="K45" s="148">
        <f t="shared" si="3"/>
        <v>3720</v>
      </c>
      <c r="M45" s="128">
        <v>3180</v>
      </c>
      <c r="N45" s="129">
        <v>3720</v>
      </c>
      <c r="O45" s="18"/>
      <c r="P45" s="18"/>
      <c r="Q45" s="19"/>
      <c r="R45" s="18"/>
      <c r="S45" s="18"/>
      <c r="T45" s="18"/>
      <c r="U45" s="18"/>
      <c r="V45" s="19"/>
      <c r="W45" s="18"/>
    </row>
    <row r="46" spans="1:23" ht="14.25" customHeight="1" thickBot="1">
      <c r="A46" s="176"/>
      <c r="B46" s="176"/>
      <c r="C46" s="176"/>
      <c r="D46" s="42" t="s">
        <v>35</v>
      </c>
      <c r="E46" s="41">
        <f t="shared" si="2"/>
        <v>3960</v>
      </c>
      <c r="F46" s="39"/>
      <c r="G46" s="182"/>
      <c r="H46" s="182"/>
      <c r="I46" s="182"/>
      <c r="J46" s="149" t="s">
        <v>36</v>
      </c>
      <c r="K46" s="148">
        <f t="shared" si="3"/>
        <v>4200</v>
      </c>
      <c r="M46" s="128">
        <v>3960</v>
      </c>
      <c r="N46" s="129">
        <v>4200</v>
      </c>
      <c r="O46" s="18"/>
      <c r="P46" s="18"/>
      <c r="Q46" s="19"/>
      <c r="R46" s="18"/>
      <c r="S46" s="18"/>
      <c r="T46" s="18"/>
      <c r="U46" s="18"/>
      <c r="V46" s="19"/>
      <c r="W46" s="18"/>
    </row>
    <row r="47" spans="1:23" ht="14.25" customHeight="1" thickBot="1">
      <c r="A47" s="176"/>
      <c r="B47" s="176"/>
      <c r="C47" s="176"/>
      <c r="D47" s="42" t="s">
        <v>37</v>
      </c>
      <c r="E47" s="41">
        <f t="shared" si="2"/>
        <v>4080</v>
      </c>
      <c r="F47" s="39"/>
      <c r="G47" s="182"/>
      <c r="H47" s="182"/>
      <c r="I47" s="182"/>
      <c r="J47" s="149" t="s">
        <v>38</v>
      </c>
      <c r="K47" s="148">
        <f t="shared" si="3"/>
        <v>4260</v>
      </c>
      <c r="M47" s="128">
        <v>4080</v>
      </c>
      <c r="N47" s="129">
        <v>4260</v>
      </c>
      <c r="O47" s="18"/>
      <c r="P47" s="18"/>
      <c r="Q47" s="19"/>
      <c r="R47" s="18"/>
      <c r="S47" s="18"/>
      <c r="T47" s="18"/>
      <c r="U47" s="18"/>
      <c r="V47" s="19"/>
      <c r="W47" s="18"/>
    </row>
    <row r="48" spans="1:23" ht="14.25" customHeight="1" thickBot="1">
      <c r="A48" s="176"/>
      <c r="B48" s="176"/>
      <c r="C48" s="176"/>
      <c r="D48" s="42" t="s">
        <v>39</v>
      </c>
      <c r="E48" s="41">
        <f t="shared" si="2"/>
        <v>6840</v>
      </c>
      <c r="F48" s="39"/>
      <c r="G48" s="182"/>
      <c r="H48" s="182"/>
      <c r="I48" s="182"/>
      <c r="J48" s="149" t="s">
        <v>40</v>
      </c>
      <c r="K48" s="148">
        <f t="shared" si="3"/>
        <v>6600</v>
      </c>
      <c r="M48" s="128">
        <v>6840</v>
      </c>
      <c r="N48" s="129">
        <v>6600</v>
      </c>
      <c r="O48" s="18"/>
      <c r="P48" s="18"/>
      <c r="Q48" s="19"/>
      <c r="R48" s="18"/>
      <c r="S48" s="18"/>
      <c r="T48" s="18"/>
      <c r="U48" s="18"/>
      <c r="V48" s="19"/>
      <c r="W48" s="18"/>
    </row>
    <row r="49" spans="1:23" ht="14.25" customHeight="1" thickBot="1">
      <c r="A49" s="176"/>
      <c r="B49" s="176"/>
      <c r="C49" s="176"/>
      <c r="D49" s="42" t="s">
        <v>41</v>
      </c>
      <c r="E49" s="41">
        <f t="shared" si="2"/>
        <v>7680</v>
      </c>
      <c r="F49" s="39"/>
      <c r="G49" s="182"/>
      <c r="H49" s="182"/>
      <c r="I49" s="182"/>
      <c r="J49" s="149" t="s">
        <v>42</v>
      </c>
      <c r="K49" s="148">
        <f t="shared" si="3"/>
        <v>9240</v>
      </c>
      <c r="M49" s="128">
        <v>7680</v>
      </c>
      <c r="N49" s="129">
        <v>9240</v>
      </c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4.25" customHeight="1" thickBot="1">
      <c r="A50" s="176"/>
      <c r="B50" s="176"/>
      <c r="C50" s="176"/>
      <c r="D50" s="42" t="s">
        <v>43</v>
      </c>
      <c r="E50" s="41" t="str">
        <f t="shared" si="2"/>
        <v>по запросу</v>
      </c>
      <c r="F50" s="39"/>
      <c r="G50" s="182"/>
      <c r="H50" s="182"/>
      <c r="I50" s="182"/>
      <c r="J50" s="149" t="s">
        <v>44</v>
      </c>
      <c r="K50" s="148">
        <f t="shared" si="3"/>
        <v>9360</v>
      </c>
      <c r="M50" s="128" t="s">
        <v>396</v>
      </c>
      <c r="N50" s="129">
        <v>9360</v>
      </c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 customHeight="1" thickBot="1">
      <c r="A51" s="176"/>
      <c r="B51" s="176"/>
      <c r="C51" s="176"/>
      <c r="D51" s="42" t="s">
        <v>45</v>
      </c>
      <c r="E51" s="41" t="str">
        <f t="shared" si="2"/>
        <v>по запросу</v>
      </c>
      <c r="F51" s="39"/>
      <c r="G51" s="182"/>
      <c r="H51" s="182"/>
      <c r="I51" s="182"/>
      <c r="J51" s="149" t="s">
        <v>46</v>
      </c>
      <c r="K51" s="148">
        <f t="shared" si="3"/>
        <v>11400</v>
      </c>
      <c r="M51" s="128" t="s">
        <v>396</v>
      </c>
      <c r="N51" s="129">
        <v>11400</v>
      </c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4.25" customHeight="1" thickBot="1">
      <c r="A52" s="176"/>
      <c r="B52" s="176"/>
      <c r="C52" s="176"/>
      <c r="D52" s="42" t="s">
        <v>47</v>
      </c>
      <c r="E52" s="41">
        <f t="shared" si="2"/>
        <v>11400</v>
      </c>
      <c r="F52" s="39"/>
      <c r="G52" s="182"/>
      <c r="H52" s="182"/>
      <c r="I52" s="182"/>
      <c r="J52" s="149" t="s">
        <v>48</v>
      </c>
      <c r="K52" s="148">
        <f t="shared" si="3"/>
        <v>11520</v>
      </c>
      <c r="M52" s="128">
        <v>11400</v>
      </c>
      <c r="N52" s="129">
        <v>11520</v>
      </c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4.25" customHeight="1" thickBot="1">
      <c r="A53" s="176"/>
      <c r="B53" s="176"/>
      <c r="C53" s="176"/>
      <c r="D53" s="42" t="s">
        <v>49</v>
      </c>
      <c r="E53" s="41">
        <f t="shared" si="2"/>
        <v>11640</v>
      </c>
      <c r="F53" s="39"/>
      <c r="G53" s="182"/>
      <c r="H53" s="182"/>
      <c r="I53" s="182"/>
      <c r="J53" s="149" t="s">
        <v>50</v>
      </c>
      <c r="K53" s="148">
        <f t="shared" si="3"/>
        <v>11580</v>
      </c>
      <c r="M53" s="128">
        <v>11640</v>
      </c>
      <c r="N53" s="129">
        <v>11580</v>
      </c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4.25" customHeight="1" thickBot="1">
      <c r="A54" s="176"/>
      <c r="B54" s="176"/>
      <c r="C54" s="176"/>
      <c r="D54" s="42" t="s">
        <v>51</v>
      </c>
      <c r="E54" s="41">
        <f t="shared" si="2"/>
        <v>11760</v>
      </c>
      <c r="F54" s="39"/>
      <c r="G54" s="182"/>
      <c r="H54" s="182"/>
      <c r="I54" s="182"/>
      <c r="J54" s="149" t="s">
        <v>52</v>
      </c>
      <c r="K54" s="148">
        <f t="shared" si="3"/>
        <v>11880</v>
      </c>
      <c r="M54" s="128">
        <v>11760</v>
      </c>
      <c r="N54" s="129">
        <v>11880</v>
      </c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14.25" customHeight="1" thickBot="1">
      <c r="A55" s="176"/>
      <c r="B55" s="176"/>
      <c r="C55" s="176"/>
      <c r="D55" s="42" t="s">
        <v>53</v>
      </c>
      <c r="E55" s="41">
        <f t="shared" si="2"/>
        <v>15000</v>
      </c>
      <c r="F55" s="39"/>
      <c r="G55" s="182"/>
      <c r="H55" s="182"/>
      <c r="I55" s="182"/>
      <c r="J55" s="149" t="s">
        <v>54</v>
      </c>
      <c r="K55" s="148">
        <f t="shared" si="3"/>
        <v>15600</v>
      </c>
      <c r="M55" s="128">
        <v>15000</v>
      </c>
      <c r="N55" s="129">
        <v>15600</v>
      </c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4.25" customHeight="1" thickBot="1">
      <c r="A56" s="176"/>
      <c r="B56" s="176"/>
      <c r="C56" s="176"/>
      <c r="D56" s="42" t="s">
        <v>55</v>
      </c>
      <c r="E56" s="41">
        <f t="shared" si="2"/>
        <v>15600</v>
      </c>
      <c r="F56" s="39"/>
      <c r="G56" s="182"/>
      <c r="H56" s="182"/>
      <c r="I56" s="182"/>
      <c r="J56" s="149" t="s">
        <v>56</v>
      </c>
      <c r="K56" s="148">
        <f t="shared" si="3"/>
        <v>24000</v>
      </c>
      <c r="M56" s="128">
        <v>15600</v>
      </c>
      <c r="N56" s="129">
        <v>24000</v>
      </c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4.25" customHeight="1" thickBot="1">
      <c r="A57" s="176"/>
      <c r="B57" s="176"/>
      <c r="C57" s="176"/>
      <c r="D57" s="42" t="s">
        <v>57</v>
      </c>
      <c r="E57" s="41">
        <f t="shared" si="2"/>
        <v>24000</v>
      </c>
      <c r="F57" s="39"/>
      <c r="G57" s="182"/>
      <c r="H57" s="182"/>
      <c r="I57" s="182"/>
      <c r="J57" s="149" t="s">
        <v>58</v>
      </c>
      <c r="K57" s="148">
        <f t="shared" si="3"/>
        <v>24600</v>
      </c>
      <c r="M57" s="128">
        <v>24000</v>
      </c>
      <c r="N57" s="129">
        <v>24600</v>
      </c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4.25" customHeight="1" thickBot="1">
      <c r="A58" s="176"/>
      <c r="B58" s="176"/>
      <c r="C58" s="176"/>
      <c r="D58" s="42" t="s">
        <v>59</v>
      </c>
      <c r="E58" s="41">
        <f t="shared" si="2"/>
        <v>24600</v>
      </c>
      <c r="F58" s="39"/>
      <c r="G58" s="182"/>
      <c r="H58" s="182"/>
      <c r="I58" s="182"/>
      <c r="J58" s="149" t="s">
        <v>60</v>
      </c>
      <c r="K58" s="148">
        <f t="shared" si="3"/>
        <v>24720</v>
      </c>
      <c r="M58" s="128">
        <v>24600</v>
      </c>
      <c r="N58" s="129">
        <v>24720</v>
      </c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4.25" customHeight="1" thickBot="1">
      <c r="A59" s="176"/>
      <c r="B59" s="176"/>
      <c r="C59" s="176"/>
      <c r="D59" s="42" t="s">
        <v>61</v>
      </c>
      <c r="E59" s="41">
        <f t="shared" si="2"/>
        <v>24720</v>
      </c>
      <c r="F59" s="39"/>
      <c r="G59" s="182"/>
      <c r="H59" s="182"/>
      <c r="I59" s="182"/>
      <c r="J59" s="149" t="s">
        <v>62</v>
      </c>
      <c r="K59" s="148">
        <f t="shared" si="3"/>
        <v>24840</v>
      </c>
      <c r="M59" s="128">
        <v>24720</v>
      </c>
      <c r="N59" s="129">
        <v>24840</v>
      </c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4.25" customHeight="1" thickBot="1">
      <c r="A60" s="176"/>
      <c r="B60" s="176"/>
      <c r="C60" s="176"/>
      <c r="D60" s="42" t="s">
        <v>63</v>
      </c>
      <c r="E60" s="41">
        <f t="shared" si="2"/>
        <v>24840</v>
      </c>
      <c r="F60" s="39"/>
      <c r="G60" s="182"/>
      <c r="H60" s="182"/>
      <c r="I60" s="182"/>
      <c r="J60" s="150" t="s">
        <v>64</v>
      </c>
      <c r="K60" s="151">
        <f t="shared" si="3"/>
        <v>25080</v>
      </c>
      <c r="M60" s="128">
        <v>24840</v>
      </c>
      <c r="N60" s="129">
        <v>25080</v>
      </c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4.25" customHeight="1" thickBot="1">
      <c r="A61" s="176"/>
      <c r="B61" s="176"/>
      <c r="C61" s="176"/>
      <c r="D61" s="43" t="s">
        <v>65</v>
      </c>
      <c r="E61" s="41">
        <f t="shared" si="2"/>
        <v>25080</v>
      </c>
      <c r="F61" s="39"/>
      <c r="G61" s="44"/>
      <c r="H61" s="44"/>
      <c r="I61" s="44"/>
      <c r="J61" s="45"/>
      <c r="K61" s="44"/>
      <c r="L61" s="26"/>
      <c r="M61" s="128">
        <v>25080</v>
      </c>
      <c r="N61" s="130"/>
      <c r="O61" s="18"/>
      <c r="P61" s="18"/>
      <c r="Q61" s="18"/>
      <c r="R61" s="18"/>
      <c r="S61" s="18"/>
      <c r="T61" s="18"/>
      <c r="U61" s="18"/>
      <c r="V61" s="18"/>
      <c r="W61" s="18"/>
    </row>
    <row r="62" spans="1:17" ht="21" customHeight="1" thickBot="1">
      <c r="A62" s="174" t="s">
        <v>66</v>
      </c>
      <c r="B62" s="174"/>
      <c r="C62" s="174"/>
      <c r="D62" s="174"/>
      <c r="E62" s="174"/>
      <c r="F62" s="35"/>
      <c r="G62" s="174" t="s">
        <v>67</v>
      </c>
      <c r="H62" s="174"/>
      <c r="I62" s="174"/>
      <c r="J62" s="174"/>
      <c r="K62" s="174"/>
      <c r="M62" s="18"/>
      <c r="N62" s="18"/>
      <c r="O62" s="18"/>
      <c r="P62" s="18"/>
      <c r="Q62" s="18"/>
    </row>
    <row r="63" spans="1:17" ht="14.25" customHeight="1" thickBot="1">
      <c r="A63" s="182"/>
      <c r="B63" s="182"/>
      <c r="C63" s="182"/>
      <c r="D63" s="170" t="s">
        <v>0</v>
      </c>
      <c r="E63" s="172" t="s">
        <v>68</v>
      </c>
      <c r="F63" s="35"/>
      <c r="G63" s="182"/>
      <c r="H63" s="182"/>
      <c r="I63" s="182"/>
      <c r="J63" s="170" t="s">
        <v>0</v>
      </c>
      <c r="K63" s="172" t="s">
        <v>68</v>
      </c>
      <c r="M63" s="18"/>
      <c r="N63" s="18"/>
      <c r="O63" s="18"/>
      <c r="P63" s="18"/>
      <c r="Q63" s="18"/>
    </row>
    <row r="64" spans="1:17" ht="14.25" customHeight="1" thickBot="1">
      <c r="A64" s="182"/>
      <c r="B64" s="182"/>
      <c r="C64" s="182"/>
      <c r="D64" s="170"/>
      <c r="E64" s="172"/>
      <c r="F64" s="35"/>
      <c r="G64" s="182"/>
      <c r="H64" s="182"/>
      <c r="I64" s="182"/>
      <c r="J64" s="171"/>
      <c r="K64" s="173"/>
      <c r="M64" s="18"/>
      <c r="N64" s="18"/>
      <c r="O64" s="18"/>
      <c r="P64" s="18"/>
      <c r="Q64" s="18"/>
    </row>
    <row r="65" spans="1:17" ht="14.25" customHeight="1" thickBot="1">
      <c r="A65" s="182"/>
      <c r="B65" s="182"/>
      <c r="C65" s="182"/>
      <c r="D65" s="40">
        <v>110</v>
      </c>
      <c r="E65" s="41">
        <f>M65</f>
        <v>109.84</v>
      </c>
      <c r="F65" s="35"/>
      <c r="G65" s="182"/>
      <c r="H65" s="182"/>
      <c r="I65" s="182"/>
      <c r="J65" s="152" t="s">
        <v>69</v>
      </c>
      <c r="K65" s="153">
        <f aca="true" t="shared" si="4" ref="K65:K70">N65</f>
        <v>189.1</v>
      </c>
      <c r="M65" s="131">
        <v>109.84</v>
      </c>
      <c r="N65" s="22">
        <v>189.1</v>
      </c>
      <c r="O65" s="18"/>
      <c r="P65" s="18"/>
      <c r="Q65" s="18"/>
    </row>
    <row r="66" spans="1:17" ht="14.25" customHeight="1" thickBot="1">
      <c r="A66" s="182"/>
      <c r="B66" s="182"/>
      <c r="C66" s="182"/>
      <c r="D66" s="42">
        <v>160</v>
      </c>
      <c r="E66" s="41">
        <f aca="true" t="shared" si="5" ref="E66:E71">M66</f>
        <v>259.08</v>
      </c>
      <c r="F66" s="35"/>
      <c r="G66" s="182"/>
      <c r="H66" s="182"/>
      <c r="I66" s="182"/>
      <c r="J66" s="149" t="s">
        <v>70</v>
      </c>
      <c r="K66" s="154">
        <f t="shared" si="4"/>
        <v>420</v>
      </c>
      <c r="M66" s="131">
        <v>259.08</v>
      </c>
      <c r="N66" s="22">
        <v>420</v>
      </c>
      <c r="O66" s="18"/>
      <c r="P66" s="18"/>
      <c r="Q66" s="18"/>
    </row>
    <row r="67" spans="1:17" ht="14.25" customHeight="1" thickBot="1">
      <c r="A67" s="182"/>
      <c r="B67" s="182"/>
      <c r="C67" s="182"/>
      <c r="D67" s="42">
        <v>200</v>
      </c>
      <c r="E67" s="41">
        <f t="shared" si="5"/>
        <v>528</v>
      </c>
      <c r="F67" s="35"/>
      <c r="G67" s="182"/>
      <c r="H67" s="182"/>
      <c r="I67" s="182"/>
      <c r="J67" s="149" t="s">
        <v>71</v>
      </c>
      <c r="K67" s="154">
        <f t="shared" si="4"/>
        <v>1560</v>
      </c>
      <c r="M67" s="131">
        <v>528</v>
      </c>
      <c r="N67" s="22">
        <v>1560</v>
      </c>
      <c r="O67" s="18"/>
      <c r="P67" s="18"/>
      <c r="Q67" s="18"/>
    </row>
    <row r="68" spans="1:17" ht="14.25" customHeight="1" thickBot="1">
      <c r="A68" s="182"/>
      <c r="B68" s="182"/>
      <c r="C68" s="182"/>
      <c r="D68" s="42">
        <v>250</v>
      </c>
      <c r="E68" s="41">
        <f t="shared" si="5"/>
        <v>1500</v>
      </c>
      <c r="F68" s="35"/>
      <c r="G68" s="182"/>
      <c r="H68" s="182"/>
      <c r="I68" s="182"/>
      <c r="J68" s="149" t="s">
        <v>72</v>
      </c>
      <c r="K68" s="154">
        <f t="shared" si="4"/>
        <v>2160</v>
      </c>
      <c r="M68" s="131">
        <v>1500</v>
      </c>
      <c r="N68" s="22">
        <v>2160</v>
      </c>
      <c r="O68" s="18"/>
      <c r="P68" s="18"/>
      <c r="Q68" s="18"/>
    </row>
    <row r="69" spans="1:17" ht="14.25" customHeight="1" thickBot="1">
      <c r="A69" s="182"/>
      <c r="B69" s="182"/>
      <c r="C69" s="182"/>
      <c r="D69" s="42">
        <v>315</v>
      </c>
      <c r="E69" s="41">
        <f t="shared" si="5"/>
        <v>2520</v>
      </c>
      <c r="F69" s="39"/>
      <c r="G69" s="182"/>
      <c r="H69" s="182"/>
      <c r="I69" s="182"/>
      <c r="J69" s="149" t="s">
        <v>73</v>
      </c>
      <c r="K69" s="154">
        <f t="shared" si="4"/>
        <v>8280</v>
      </c>
      <c r="M69" s="131">
        <v>2520</v>
      </c>
      <c r="N69" s="22">
        <v>8280</v>
      </c>
      <c r="O69" s="18"/>
      <c r="P69" s="18"/>
      <c r="Q69" s="18"/>
    </row>
    <row r="70" spans="1:14" ht="14.25" customHeight="1" thickBot="1">
      <c r="A70" s="182"/>
      <c r="B70" s="182"/>
      <c r="C70" s="182"/>
      <c r="D70" s="42">
        <v>400</v>
      </c>
      <c r="E70" s="41">
        <f t="shared" si="5"/>
        <v>4620</v>
      </c>
      <c r="F70" s="39"/>
      <c r="G70" s="182"/>
      <c r="H70" s="182"/>
      <c r="I70" s="182"/>
      <c r="J70" s="150" t="s">
        <v>74</v>
      </c>
      <c r="K70" s="155">
        <f t="shared" si="4"/>
        <v>13800</v>
      </c>
      <c r="M70" s="131">
        <v>4620</v>
      </c>
      <c r="N70" s="132">
        <v>13800</v>
      </c>
    </row>
    <row r="71" spans="1:14" ht="14.25" customHeight="1" thickBot="1">
      <c r="A71" s="182"/>
      <c r="B71" s="182"/>
      <c r="C71" s="182"/>
      <c r="D71" s="43">
        <v>500</v>
      </c>
      <c r="E71" s="41">
        <f t="shared" si="5"/>
        <v>11340</v>
      </c>
      <c r="F71" s="39"/>
      <c r="G71" s="39"/>
      <c r="H71" s="39"/>
      <c r="I71" s="37"/>
      <c r="J71" s="37"/>
      <c r="K71" s="25"/>
      <c r="M71" s="131">
        <v>11340</v>
      </c>
      <c r="N71" s="23"/>
    </row>
    <row r="72" spans="1:19" ht="21" customHeight="1" thickBot="1">
      <c r="A72" s="174" t="s">
        <v>75</v>
      </c>
      <c r="B72" s="174"/>
      <c r="C72" s="174"/>
      <c r="D72" s="174"/>
      <c r="E72" s="174"/>
      <c r="F72" s="39"/>
      <c r="G72" s="174" t="s">
        <v>76</v>
      </c>
      <c r="H72" s="174"/>
      <c r="I72" s="174"/>
      <c r="J72" s="174"/>
      <c r="K72" s="174"/>
      <c r="M72" s="23"/>
      <c r="N72" s="23"/>
      <c r="O72" s="18"/>
      <c r="P72" s="18"/>
      <c r="Q72" s="18"/>
      <c r="R72" s="18"/>
      <c r="S72" s="18"/>
    </row>
    <row r="73" spans="1:19" ht="14.25" customHeight="1" thickBot="1">
      <c r="A73" s="176"/>
      <c r="B73" s="176"/>
      <c r="C73" s="176"/>
      <c r="D73" s="177" t="s">
        <v>0</v>
      </c>
      <c r="E73" s="177" t="s">
        <v>68</v>
      </c>
      <c r="F73" s="39"/>
      <c r="G73" s="179"/>
      <c r="H73" s="179"/>
      <c r="I73" s="179"/>
      <c r="J73" s="170" t="s">
        <v>0</v>
      </c>
      <c r="K73" s="172" t="s">
        <v>68</v>
      </c>
      <c r="M73" s="23"/>
      <c r="N73" s="23"/>
      <c r="O73" s="18"/>
      <c r="P73" s="18"/>
      <c r="Q73" s="18"/>
      <c r="R73" s="18"/>
      <c r="S73" s="18"/>
    </row>
    <row r="74" spans="1:19" ht="14.25" customHeight="1" thickBot="1">
      <c r="A74" s="176"/>
      <c r="B74" s="176"/>
      <c r="C74" s="176"/>
      <c r="D74" s="178"/>
      <c r="E74" s="178"/>
      <c r="F74" s="39"/>
      <c r="G74" s="179"/>
      <c r="H74" s="179"/>
      <c r="I74" s="179"/>
      <c r="J74" s="170"/>
      <c r="K74" s="172"/>
      <c r="M74" s="23"/>
      <c r="N74" s="23"/>
      <c r="O74" s="18"/>
      <c r="P74" s="18"/>
      <c r="Q74" s="18"/>
      <c r="R74" s="18"/>
      <c r="S74" s="18"/>
    </row>
    <row r="75" spans="1:19" ht="14.25" customHeight="1" thickBot="1">
      <c r="A75" s="176"/>
      <c r="B75" s="176"/>
      <c r="C75" s="176"/>
      <c r="D75" s="158" t="s">
        <v>77</v>
      </c>
      <c r="E75" s="159">
        <f>M75</f>
        <v>126</v>
      </c>
      <c r="F75" s="39"/>
      <c r="G75" s="179"/>
      <c r="H75" s="179"/>
      <c r="I75" s="179"/>
      <c r="J75" s="14">
        <v>110</v>
      </c>
      <c r="K75" s="46">
        <f>N75</f>
        <v>1980</v>
      </c>
      <c r="M75" s="131">
        <v>126</v>
      </c>
      <c r="N75" s="132">
        <v>1980</v>
      </c>
      <c r="O75" s="18"/>
      <c r="P75" s="18"/>
      <c r="Q75" s="18"/>
      <c r="R75" s="18"/>
      <c r="S75" s="18"/>
    </row>
    <row r="76" spans="1:19" ht="14.25" customHeight="1" thickBot="1">
      <c r="A76" s="176"/>
      <c r="B76" s="176"/>
      <c r="C76" s="176"/>
      <c r="D76" s="160" t="s">
        <v>78</v>
      </c>
      <c r="E76" s="161">
        <f aca="true" t="shared" si="6" ref="E76:E98">M76</f>
        <v>126</v>
      </c>
      <c r="F76" s="39"/>
      <c r="G76" s="179"/>
      <c r="H76" s="179"/>
      <c r="I76" s="179"/>
      <c r="J76" s="15">
        <v>160</v>
      </c>
      <c r="K76" s="46">
        <f>N76</f>
        <v>3660</v>
      </c>
      <c r="M76" s="131">
        <v>126</v>
      </c>
      <c r="N76" s="22">
        <v>3660</v>
      </c>
      <c r="O76" s="18"/>
      <c r="P76" s="18"/>
      <c r="Q76" s="18"/>
      <c r="R76" s="18"/>
      <c r="S76" s="18"/>
    </row>
    <row r="77" spans="1:14" ht="14.25" customHeight="1" thickBot="1">
      <c r="A77" s="176"/>
      <c r="B77" s="176"/>
      <c r="C77" s="176"/>
      <c r="D77" s="160" t="s">
        <v>79</v>
      </c>
      <c r="E77" s="161">
        <f t="shared" si="6"/>
        <v>117.08</v>
      </c>
      <c r="F77" s="39"/>
      <c r="G77" s="179"/>
      <c r="H77" s="179"/>
      <c r="I77" s="179"/>
      <c r="J77" s="16">
        <v>200</v>
      </c>
      <c r="K77" s="46">
        <f>N77</f>
        <v>5400</v>
      </c>
      <c r="M77" s="131">
        <v>117.08</v>
      </c>
      <c r="N77" s="22">
        <v>5400</v>
      </c>
    </row>
    <row r="78" spans="1:14" ht="14.25" customHeight="1" thickBot="1">
      <c r="A78" s="176"/>
      <c r="B78" s="176"/>
      <c r="C78" s="176"/>
      <c r="D78" s="160" t="s">
        <v>80</v>
      </c>
      <c r="E78" s="161">
        <f t="shared" si="6"/>
        <v>156</v>
      </c>
      <c r="F78" s="39"/>
      <c r="G78" s="180" t="s">
        <v>81</v>
      </c>
      <c r="H78" s="180"/>
      <c r="I78" s="180"/>
      <c r="J78" s="180"/>
      <c r="K78" s="180"/>
      <c r="M78" s="131">
        <v>156</v>
      </c>
      <c r="N78" s="23"/>
    </row>
    <row r="79" spans="1:14" ht="14.25" customHeight="1" thickBot="1">
      <c r="A79" s="176"/>
      <c r="B79" s="176"/>
      <c r="C79" s="176"/>
      <c r="D79" s="160" t="s">
        <v>82</v>
      </c>
      <c r="E79" s="161">
        <f t="shared" si="6"/>
        <v>134.03</v>
      </c>
      <c r="F79" s="39"/>
      <c r="G79" s="180"/>
      <c r="H79" s="180"/>
      <c r="I79" s="180"/>
      <c r="J79" s="180"/>
      <c r="K79" s="180"/>
      <c r="M79" s="131">
        <v>134.03</v>
      </c>
      <c r="N79" s="23"/>
    </row>
    <row r="80" spans="1:14" ht="14.25" customHeight="1" thickBot="1">
      <c r="A80" s="176"/>
      <c r="B80" s="176"/>
      <c r="C80" s="176"/>
      <c r="D80" s="160" t="s">
        <v>83</v>
      </c>
      <c r="E80" s="161">
        <f t="shared" si="6"/>
        <v>246</v>
      </c>
      <c r="F80" s="39"/>
      <c r="G80" s="181"/>
      <c r="H80" s="181"/>
      <c r="I80" s="181"/>
      <c r="J80" s="170" t="s">
        <v>0</v>
      </c>
      <c r="K80" s="172" t="s">
        <v>68</v>
      </c>
      <c r="M80" s="131">
        <v>246</v>
      </c>
      <c r="N80" s="23"/>
    </row>
    <row r="81" spans="1:14" ht="14.25" customHeight="1" thickBot="1">
      <c r="A81" s="176"/>
      <c r="B81" s="176"/>
      <c r="C81" s="176"/>
      <c r="D81" s="160" t="s">
        <v>84</v>
      </c>
      <c r="E81" s="161">
        <f t="shared" si="6"/>
        <v>264</v>
      </c>
      <c r="F81" s="39"/>
      <c r="G81" s="181"/>
      <c r="H81" s="181"/>
      <c r="I81" s="181"/>
      <c r="J81" s="171"/>
      <c r="K81" s="173"/>
      <c r="M81" s="131">
        <v>264</v>
      </c>
      <c r="N81" s="23"/>
    </row>
    <row r="82" spans="1:14" ht="14.25" customHeight="1" thickBot="1">
      <c r="A82" s="176"/>
      <c r="B82" s="176"/>
      <c r="C82" s="176"/>
      <c r="D82" s="160" t="s">
        <v>85</v>
      </c>
      <c r="E82" s="161">
        <f t="shared" si="6"/>
        <v>296.32</v>
      </c>
      <c r="F82" s="39"/>
      <c r="G82" s="181"/>
      <c r="H82" s="181"/>
      <c r="I82" s="181"/>
      <c r="J82" s="152">
        <v>110</v>
      </c>
      <c r="K82" s="156">
        <f>N82</f>
        <v>492</v>
      </c>
      <c r="M82" s="131">
        <v>296.32</v>
      </c>
      <c r="N82" s="132">
        <v>492</v>
      </c>
    </row>
    <row r="83" spans="1:14" ht="14.25" customHeight="1" thickBot="1">
      <c r="A83" s="176"/>
      <c r="B83" s="176"/>
      <c r="C83" s="176"/>
      <c r="D83" s="160" t="s">
        <v>86</v>
      </c>
      <c r="E83" s="161">
        <f t="shared" si="6"/>
        <v>318</v>
      </c>
      <c r="F83" s="39"/>
      <c r="G83" s="181"/>
      <c r="H83" s="181"/>
      <c r="I83" s="181"/>
      <c r="J83" s="149">
        <v>160</v>
      </c>
      <c r="K83" s="148">
        <f>N83</f>
        <v>612</v>
      </c>
      <c r="M83" s="131">
        <v>318</v>
      </c>
      <c r="N83" s="132">
        <v>612</v>
      </c>
    </row>
    <row r="84" spans="1:14" ht="14.25" customHeight="1" thickBot="1">
      <c r="A84" s="176"/>
      <c r="B84" s="176"/>
      <c r="C84" s="176"/>
      <c r="D84" s="160" t="s">
        <v>87</v>
      </c>
      <c r="E84" s="161">
        <f t="shared" si="6"/>
        <v>371.66</v>
      </c>
      <c r="F84" s="39"/>
      <c r="G84" s="181"/>
      <c r="H84" s="181"/>
      <c r="I84" s="181"/>
      <c r="J84" s="149">
        <v>200</v>
      </c>
      <c r="K84" s="148">
        <f>N84</f>
        <v>1680</v>
      </c>
      <c r="M84" s="131">
        <v>371.66</v>
      </c>
      <c r="N84" s="132">
        <v>1680</v>
      </c>
    </row>
    <row r="85" spans="1:14" ht="14.25" customHeight="1" thickBot="1">
      <c r="A85" s="176"/>
      <c r="B85" s="176"/>
      <c r="C85" s="176"/>
      <c r="D85" s="160" t="s">
        <v>88</v>
      </c>
      <c r="E85" s="161">
        <f t="shared" si="6"/>
        <v>516</v>
      </c>
      <c r="F85" s="39"/>
      <c r="G85" s="181"/>
      <c r="H85" s="181"/>
      <c r="I85" s="181"/>
      <c r="J85" s="149">
        <v>250</v>
      </c>
      <c r="K85" s="148">
        <f>N85</f>
        <v>3720</v>
      </c>
      <c r="M85" s="131">
        <v>516</v>
      </c>
      <c r="N85" s="132">
        <v>3720</v>
      </c>
    </row>
    <row r="86" spans="1:14" ht="14.25" customHeight="1" thickBot="1">
      <c r="A86" s="176"/>
      <c r="B86" s="176"/>
      <c r="C86" s="176"/>
      <c r="D86" s="160" t="s">
        <v>89</v>
      </c>
      <c r="E86" s="161">
        <f t="shared" si="6"/>
        <v>624</v>
      </c>
      <c r="F86" s="39"/>
      <c r="G86" s="181"/>
      <c r="H86" s="181"/>
      <c r="I86" s="181"/>
      <c r="J86" s="150">
        <v>315</v>
      </c>
      <c r="K86" s="151">
        <f>N86</f>
        <v>4620</v>
      </c>
      <c r="M86" s="131">
        <v>624</v>
      </c>
      <c r="N86" s="132">
        <v>4620</v>
      </c>
    </row>
    <row r="87" spans="1:14" ht="14.25" customHeight="1" thickBot="1">
      <c r="A87" s="176"/>
      <c r="B87" s="176"/>
      <c r="C87" s="176"/>
      <c r="D87" s="160" t="s">
        <v>90</v>
      </c>
      <c r="E87" s="161">
        <f t="shared" si="6"/>
        <v>600</v>
      </c>
      <c r="F87" s="39"/>
      <c r="G87" s="47"/>
      <c r="H87" s="47"/>
      <c r="I87" s="47"/>
      <c r="J87" s="48"/>
      <c r="K87" s="49"/>
      <c r="M87" s="131">
        <v>600</v>
      </c>
      <c r="N87" s="23"/>
    </row>
    <row r="88" spans="1:14" ht="14.25" customHeight="1" thickBot="1">
      <c r="A88" s="176"/>
      <c r="B88" s="176"/>
      <c r="C88" s="176"/>
      <c r="D88" s="160" t="s">
        <v>91</v>
      </c>
      <c r="E88" s="161">
        <f t="shared" si="6"/>
        <v>732</v>
      </c>
      <c r="F88" s="39"/>
      <c r="G88" s="174" t="s">
        <v>92</v>
      </c>
      <c r="H88" s="174"/>
      <c r="I88" s="174"/>
      <c r="J88" s="174"/>
      <c r="K88" s="174"/>
      <c r="M88" s="131">
        <v>732</v>
      </c>
      <c r="N88" s="23"/>
    </row>
    <row r="89" spans="1:14" ht="14.25" customHeight="1" thickBot="1">
      <c r="A89" s="176"/>
      <c r="B89" s="176"/>
      <c r="C89" s="176"/>
      <c r="D89" s="160" t="s">
        <v>93</v>
      </c>
      <c r="E89" s="161">
        <f t="shared" si="6"/>
        <v>1620</v>
      </c>
      <c r="F89" s="39"/>
      <c r="G89" s="174"/>
      <c r="H89" s="174"/>
      <c r="I89" s="174"/>
      <c r="J89" s="174"/>
      <c r="K89" s="174"/>
      <c r="M89" s="131">
        <v>1620</v>
      </c>
      <c r="N89" s="23"/>
    </row>
    <row r="90" spans="1:14" ht="14.25" customHeight="1" thickBot="1">
      <c r="A90" s="176"/>
      <c r="B90" s="176"/>
      <c r="C90" s="176"/>
      <c r="D90" s="160" t="s">
        <v>94</v>
      </c>
      <c r="E90" s="161">
        <f t="shared" si="6"/>
        <v>1716</v>
      </c>
      <c r="F90" s="39"/>
      <c r="G90" s="175"/>
      <c r="H90" s="175"/>
      <c r="I90" s="175"/>
      <c r="J90" s="170" t="s">
        <v>0</v>
      </c>
      <c r="K90" s="172" t="s">
        <v>68</v>
      </c>
      <c r="M90" s="131">
        <v>1716</v>
      </c>
      <c r="N90" s="23"/>
    </row>
    <row r="91" spans="1:14" ht="14.25" customHeight="1" thickBot="1">
      <c r="A91" s="176"/>
      <c r="B91" s="176"/>
      <c r="C91" s="176"/>
      <c r="D91" s="160" t="s">
        <v>95</v>
      </c>
      <c r="E91" s="161">
        <f t="shared" si="6"/>
        <v>4620</v>
      </c>
      <c r="F91" s="39"/>
      <c r="G91" s="175"/>
      <c r="H91" s="175"/>
      <c r="I91" s="175"/>
      <c r="J91" s="171"/>
      <c r="K91" s="173"/>
      <c r="M91" s="131">
        <v>4620</v>
      </c>
      <c r="N91" s="23"/>
    </row>
    <row r="92" spans="1:14" ht="14.25" customHeight="1" thickBot="1">
      <c r="A92" s="176"/>
      <c r="B92" s="176"/>
      <c r="C92" s="176"/>
      <c r="D92" s="160" t="s">
        <v>96</v>
      </c>
      <c r="E92" s="161">
        <f t="shared" si="6"/>
        <v>3900</v>
      </c>
      <c r="F92" s="39"/>
      <c r="G92" s="175"/>
      <c r="H92" s="175"/>
      <c r="I92" s="175"/>
      <c r="J92" s="152">
        <v>110</v>
      </c>
      <c r="K92" s="156">
        <f>N92</f>
        <v>49.2</v>
      </c>
      <c r="M92" s="131">
        <v>3900</v>
      </c>
      <c r="N92" s="22">
        <v>49.2</v>
      </c>
    </row>
    <row r="93" spans="1:14" ht="14.25" customHeight="1" thickBot="1">
      <c r="A93" s="176"/>
      <c r="B93" s="176"/>
      <c r="C93" s="176"/>
      <c r="D93" s="160" t="s">
        <v>97</v>
      </c>
      <c r="E93" s="161">
        <f t="shared" si="6"/>
        <v>2460</v>
      </c>
      <c r="F93" s="39"/>
      <c r="G93" s="175"/>
      <c r="H93" s="175"/>
      <c r="I93" s="175"/>
      <c r="J93" s="149">
        <v>160</v>
      </c>
      <c r="K93" s="148">
        <f aca="true" t="shared" si="7" ref="K93:K98">N93</f>
        <v>138</v>
      </c>
      <c r="M93" s="131">
        <v>2460</v>
      </c>
      <c r="N93" s="22">
        <v>138</v>
      </c>
    </row>
    <row r="94" spans="1:14" ht="14.25" customHeight="1" thickBot="1">
      <c r="A94" s="176"/>
      <c r="B94" s="176"/>
      <c r="C94" s="176"/>
      <c r="D94" s="160" t="s">
        <v>98</v>
      </c>
      <c r="E94" s="161">
        <f t="shared" si="6"/>
        <v>2940</v>
      </c>
      <c r="F94" s="39"/>
      <c r="G94" s="175"/>
      <c r="H94" s="175"/>
      <c r="I94" s="175"/>
      <c r="J94" s="149">
        <v>200</v>
      </c>
      <c r="K94" s="148">
        <f t="shared" si="7"/>
        <v>246</v>
      </c>
      <c r="M94" s="131">
        <v>2940</v>
      </c>
      <c r="N94" s="132">
        <v>246</v>
      </c>
    </row>
    <row r="95" spans="1:14" ht="14.25" customHeight="1" thickBot="1">
      <c r="A95" s="176"/>
      <c r="B95" s="176"/>
      <c r="C95" s="176"/>
      <c r="D95" s="160" t="s">
        <v>99</v>
      </c>
      <c r="E95" s="161">
        <f t="shared" si="6"/>
        <v>6600</v>
      </c>
      <c r="F95" s="39"/>
      <c r="G95" s="175"/>
      <c r="H95" s="175"/>
      <c r="I95" s="175"/>
      <c r="J95" s="149">
        <v>250</v>
      </c>
      <c r="K95" s="148">
        <f t="shared" si="7"/>
        <v>900</v>
      </c>
      <c r="M95" s="131">
        <v>6600</v>
      </c>
      <c r="N95" s="132">
        <v>900</v>
      </c>
    </row>
    <row r="96" spans="1:14" ht="14.25" customHeight="1" thickBot="1">
      <c r="A96" s="176"/>
      <c r="B96" s="176"/>
      <c r="C96" s="176"/>
      <c r="D96" s="160" t="s">
        <v>100</v>
      </c>
      <c r="E96" s="161">
        <f t="shared" si="6"/>
        <v>9720</v>
      </c>
      <c r="F96" s="39"/>
      <c r="G96" s="175"/>
      <c r="H96" s="175"/>
      <c r="I96" s="175"/>
      <c r="J96" s="149">
        <v>315</v>
      </c>
      <c r="K96" s="148">
        <f t="shared" si="7"/>
        <v>1440</v>
      </c>
      <c r="M96" s="131">
        <v>9720</v>
      </c>
      <c r="N96" s="132">
        <v>1440</v>
      </c>
    </row>
    <row r="97" spans="1:14" ht="14.25" customHeight="1" thickBot="1">
      <c r="A97" s="176"/>
      <c r="B97" s="176"/>
      <c r="C97" s="176"/>
      <c r="D97" s="160" t="s">
        <v>101</v>
      </c>
      <c r="E97" s="161">
        <f t="shared" si="6"/>
        <v>20760</v>
      </c>
      <c r="F97" s="39"/>
      <c r="G97" s="175"/>
      <c r="H97" s="175"/>
      <c r="I97" s="175"/>
      <c r="J97" s="157">
        <v>400</v>
      </c>
      <c r="K97" s="148">
        <f t="shared" si="7"/>
        <v>2640</v>
      </c>
      <c r="M97" s="131">
        <v>20760</v>
      </c>
      <c r="N97" s="132">
        <v>2640</v>
      </c>
    </row>
    <row r="98" spans="1:14" ht="14.25" customHeight="1" thickBot="1">
      <c r="A98" s="176"/>
      <c r="B98" s="176"/>
      <c r="C98" s="176"/>
      <c r="D98" s="162" t="s">
        <v>102</v>
      </c>
      <c r="E98" s="163">
        <f t="shared" si="6"/>
        <v>21000</v>
      </c>
      <c r="F98" s="39"/>
      <c r="G98" s="175"/>
      <c r="H98" s="175"/>
      <c r="I98" s="175"/>
      <c r="J98" s="150">
        <v>500</v>
      </c>
      <c r="K98" s="151">
        <f t="shared" si="7"/>
        <v>8520</v>
      </c>
      <c r="M98" s="131">
        <v>21000</v>
      </c>
      <c r="N98" s="132">
        <v>8520</v>
      </c>
    </row>
    <row r="99" spans="1:11" ht="14.25" customHeight="1">
      <c r="A99" s="166" t="s">
        <v>103</v>
      </c>
      <c r="B99" s="166"/>
      <c r="C99" s="166"/>
      <c r="D99" s="166"/>
      <c r="E99" s="166"/>
      <c r="F99" s="166"/>
      <c r="G99" s="166"/>
      <c r="H99" s="166"/>
      <c r="I99" s="44"/>
      <c r="J99" s="17"/>
      <c r="K99" s="50"/>
    </row>
    <row r="100" spans="1:11" ht="14.25" customHeight="1">
      <c r="A100" s="167" t="s">
        <v>104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</row>
    <row r="101" spans="1:12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25" customHeight="1">
      <c r="A102" s="168" t="s">
        <v>400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51"/>
    </row>
    <row r="103" spans="1:12" ht="15">
      <c r="A103" s="165" t="s">
        <v>392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"/>
      <c r="L103" s="10"/>
    </row>
    <row r="104" spans="1:12" ht="15">
      <c r="A104" s="169" t="s">
        <v>106</v>
      </c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0"/>
    </row>
    <row r="105" spans="1:11" ht="15">
      <c r="A105" s="39"/>
      <c r="B105" s="39"/>
      <c r="C105" s="39"/>
      <c r="D105" s="52"/>
      <c r="E105" s="39"/>
      <c r="F105" s="39"/>
      <c r="G105" s="39"/>
      <c r="H105" s="39"/>
      <c r="I105" s="39"/>
      <c r="J105" s="52"/>
      <c r="K105" s="39"/>
    </row>
    <row r="106" spans="1:11" ht="15">
      <c r="A106" s="39"/>
      <c r="B106" s="39"/>
      <c r="C106" s="39"/>
      <c r="D106" s="52"/>
      <c r="E106" s="39"/>
      <c r="F106" s="39"/>
      <c r="G106" s="39"/>
      <c r="H106" s="39"/>
      <c r="I106" s="39"/>
      <c r="J106" s="52"/>
      <c r="K106" s="39"/>
    </row>
    <row r="107" spans="1:11" ht="15">
      <c r="A107" s="39"/>
      <c r="B107" s="39"/>
      <c r="C107" s="39"/>
      <c r="D107" s="52"/>
      <c r="E107" s="39"/>
      <c r="F107" s="39"/>
      <c r="G107" s="39"/>
      <c r="H107" s="39"/>
      <c r="I107" s="39"/>
      <c r="J107" s="52"/>
      <c r="K107" s="39"/>
    </row>
    <row r="108" spans="1:11" ht="15">
      <c r="A108" s="39"/>
      <c r="B108" s="39"/>
      <c r="C108" s="39"/>
      <c r="D108" s="52"/>
      <c r="E108" s="39"/>
      <c r="F108" s="39"/>
      <c r="G108" s="39"/>
      <c r="H108" s="39"/>
      <c r="I108" s="39"/>
      <c r="J108" s="52"/>
      <c r="K108" s="39"/>
    </row>
    <row r="109" spans="1:11" ht="15">
      <c r="A109" s="39"/>
      <c r="B109" s="39"/>
      <c r="C109" s="39"/>
      <c r="D109" s="52"/>
      <c r="E109" s="39"/>
      <c r="F109" s="39"/>
      <c r="G109" s="39"/>
      <c r="H109" s="39"/>
      <c r="I109" s="39"/>
      <c r="J109" s="52"/>
      <c r="K109" s="39"/>
    </row>
    <row r="110" spans="1:11" ht="15">
      <c r="A110" s="39"/>
      <c r="B110" s="39"/>
      <c r="C110" s="39"/>
      <c r="D110" s="52"/>
      <c r="E110" s="39"/>
      <c r="F110" s="39"/>
      <c r="G110" s="39"/>
      <c r="H110" s="39"/>
      <c r="I110" s="39"/>
      <c r="J110" s="52"/>
      <c r="K110" s="39"/>
    </row>
    <row r="111" spans="1:11" ht="15">
      <c r="A111" s="39"/>
      <c r="B111" s="39"/>
      <c r="C111" s="39"/>
      <c r="D111" s="52"/>
      <c r="E111" s="39"/>
      <c r="F111" s="39"/>
      <c r="G111" s="39"/>
      <c r="H111" s="39"/>
      <c r="I111" s="39"/>
      <c r="J111" s="52"/>
      <c r="K111" s="39"/>
    </row>
    <row r="112" spans="1:11" ht="15">
      <c r="A112" s="39"/>
      <c r="B112" s="39"/>
      <c r="C112" s="39"/>
      <c r="D112" s="52"/>
      <c r="E112" s="39"/>
      <c r="F112" s="39"/>
      <c r="G112" s="39"/>
      <c r="H112" s="39"/>
      <c r="I112" s="39"/>
      <c r="J112" s="52"/>
      <c r="K112" s="39"/>
    </row>
    <row r="113" spans="1:11" ht="15">
      <c r="A113" s="39"/>
      <c r="B113" s="39"/>
      <c r="C113" s="39"/>
      <c r="D113" s="52"/>
      <c r="E113" s="39"/>
      <c r="F113" s="39"/>
      <c r="G113" s="39"/>
      <c r="H113" s="39"/>
      <c r="I113" s="39"/>
      <c r="J113" s="52"/>
      <c r="K113" s="39"/>
    </row>
    <row r="114" spans="1:11" ht="15">
      <c r="A114" s="39"/>
      <c r="B114" s="39"/>
      <c r="C114" s="39"/>
      <c r="D114" s="52"/>
      <c r="E114" s="39"/>
      <c r="F114" s="39"/>
      <c r="G114" s="39"/>
      <c r="H114" s="39"/>
      <c r="I114" s="39"/>
      <c r="J114" s="52"/>
      <c r="K114" s="39"/>
    </row>
    <row r="115" spans="1:11" ht="15">
      <c r="A115" s="39"/>
      <c r="B115" s="39"/>
      <c r="C115" s="39"/>
      <c r="D115" s="52"/>
      <c r="E115" s="39"/>
      <c r="F115" s="39"/>
      <c r="G115" s="39"/>
      <c r="H115" s="39"/>
      <c r="I115" s="39"/>
      <c r="J115" s="52"/>
      <c r="K115" s="39"/>
    </row>
    <row r="116" spans="1:11" ht="15">
      <c r="A116" s="39"/>
      <c r="B116" s="39"/>
      <c r="C116" s="39"/>
      <c r="D116" s="52"/>
      <c r="E116" s="39"/>
      <c r="F116" s="39"/>
      <c r="G116" s="39"/>
      <c r="H116" s="39"/>
      <c r="I116" s="39"/>
      <c r="J116" s="52"/>
      <c r="K116" s="39"/>
    </row>
    <row r="117" spans="1:11" ht="15">
      <c r="A117" s="39"/>
      <c r="B117" s="39"/>
      <c r="C117" s="39"/>
      <c r="D117" s="52"/>
      <c r="E117" s="39"/>
      <c r="F117" s="39"/>
      <c r="G117" s="39"/>
      <c r="H117" s="39"/>
      <c r="I117" s="39"/>
      <c r="J117" s="52"/>
      <c r="K117" s="39"/>
    </row>
    <row r="118" spans="1:11" ht="15">
      <c r="A118" s="39"/>
      <c r="B118" s="39"/>
      <c r="C118" s="39"/>
      <c r="D118" s="52"/>
      <c r="E118" s="39"/>
      <c r="F118" s="39"/>
      <c r="G118" s="39"/>
      <c r="H118" s="39"/>
      <c r="I118" s="39"/>
      <c r="J118" s="52"/>
      <c r="K118" s="39"/>
    </row>
    <row r="119" spans="1:11" ht="15">
      <c r="A119" s="39"/>
      <c r="B119" s="39"/>
      <c r="C119" s="39"/>
      <c r="D119" s="52"/>
      <c r="E119" s="39"/>
      <c r="F119" s="39"/>
      <c r="G119" s="39"/>
      <c r="H119" s="39"/>
      <c r="I119" s="39"/>
      <c r="J119" s="52"/>
      <c r="K119" s="39"/>
    </row>
    <row r="120" spans="1:11" ht="15">
      <c r="A120" s="39"/>
      <c r="B120" s="39"/>
      <c r="C120" s="39"/>
      <c r="D120" s="52"/>
      <c r="E120" s="39"/>
      <c r="F120" s="39"/>
      <c r="G120" s="39"/>
      <c r="H120" s="39"/>
      <c r="I120" s="39"/>
      <c r="J120" s="52"/>
      <c r="K120" s="39"/>
    </row>
    <row r="121" spans="1:11" ht="15">
      <c r="A121" s="39"/>
      <c r="B121" s="39"/>
      <c r="C121" s="39"/>
      <c r="D121" s="52"/>
      <c r="E121" s="39"/>
      <c r="F121" s="39"/>
      <c r="G121" s="39"/>
      <c r="H121" s="39"/>
      <c r="I121" s="39"/>
      <c r="J121" s="52"/>
      <c r="K121" s="39"/>
    </row>
    <row r="122" spans="1:11" ht="15">
      <c r="A122" s="39"/>
      <c r="B122" s="39"/>
      <c r="C122" s="39"/>
      <c r="D122" s="52"/>
      <c r="E122" s="39"/>
      <c r="F122" s="39"/>
      <c r="G122" s="39"/>
      <c r="H122" s="39"/>
      <c r="I122" s="39"/>
      <c r="J122" s="52"/>
      <c r="K122" s="39"/>
    </row>
    <row r="123" spans="1:11" ht="15">
      <c r="A123" s="39"/>
      <c r="B123" s="39"/>
      <c r="C123" s="39"/>
      <c r="D123" s="52"/>
      <c r="E123" s="39"/>
      <c r="F123" s="39"/>
      <c r="G123" s="39"/>
      <c r="H123" s="39"/>
      <c r="I123" s="39"/>
      <c r="J123" s="52"/>
      <c r="K123" s="39"/>
    </row>
    <row r="124" spans="1:11" ht="15">
      <c r="A124" s="39"/>
      <c r="B124" s="39"/>
      <c r="C124" s="39"/>
      <c r="D124" s="52"/>
      <c r="E124" s="39"/>
      <c r="F124" s="39"/>
      <c r="G124" s="39"/>
      <c r="H124" s="39"/>
      <c r="I124" s="39"/>
      <c r="J124" s="52"/>
      <c r="K124" s="39"/>
    </row>
    <row r="125" spans="1:11" ht="15">
      <c r="A125" s="39"/>
      <c r="B125" s="39"/>
      <c r="C125" s="39"/>
      <c r="D125" s="52"/>
      <c r="E125" s="39"/>
      <c r="F125" s="39"/>
      <c r="G125" s="39"/>
      <c r="H125" s="39"/>
      <c r="I125" s="39"/>
      <c r="J125" s="52"/>
      <c r="K125" s="39"/>
    </row>
    <row r="126" spans="1:11" ht="15">
      <c r="A126" s="39"/>
      <c r="B126" s="39"/>
      <c r="C126" s="39"/>
      <c r="D126" s="52"/>
      <c r="E126" s="39"/>
      <c r="F126" s="39"/>
      <c r="G126" s="39"/>
      <c r="H126" s="39"/>
      <c r="I126" s="39"/>
      <c r="J126" s="52"/>
      <c r="K126" s="39"/>
    </row>
    <row r="127" spans="1:6" ht="15">
      <c r="A127" s="39"/>
      <c r="B127" s="39"/>
      <c r="C127" s="39"/>
      <c r="D127" s="52"/>
      <c r="E127" s="39"/>
      <c r="F127" s="39"/>
    </row>
    <row r="128" spans="1:6" ht="15">
      <c r="A128" s="39"/>
      <c r="B128" s="39"/>
      <c r="C128" s="39"/>
      <c r="D128" s="52"/>
      <c r="E128" s="39"/>
      <c r="F128" s="39"/>
    </row>
    <row r="129" spans="1:6" ht="15">
      <c r="A129" s="39"/>
      <c r="B129" s="39"/>
      <c r="C129" s="39"/>
      <c r="D129" s="52"/>
      <c r="E129" s="39"/>
      <c r="F129" s="39"/>
    </row>
    <row r="130" spans="4:5" ht="15">
      <c r="D130" s="19"/>
      <c r="E130" s="18"/>
    </row>
    <row r="131" spans="4:5" ht="15">
      <c r="D131" s="19"/>
      <c r="E131" s="18"/>
    </row>
    <row r="132" spans="4:5" ht="15">
      <c r="D132" s="19"/>
      <c r="E132" s="18"/>
    </row>
    <row r="133" spans="4:5" ht="15">
      <c r="D133" s="19"/>
      <c r="E133" s="18"/>
    </row>
    <row r="134" spans="4:5" ht="15">
      <c r="D134" s="19"/>
      <c r="E134" s="18"/>
    </row>
    <row r="135" spans="4:5" ht="15">
      <c r="D135" s="19"/>
      <c r="E135" s="18"/>
    </row>
    <row r="136" spans="4:5" ht="15">
      <c r="D136" s="19"/>
      <c r="E136" s="18"/>
    </row>
    <row r="137" spans="4:5" ht="15">
      <c r="D137" s="19"/>
      <c r="E137" s="18"/>
    </row>
    <row r="138" spans="4:5" ht="15">
      <c r="D138" s="19"/>
      <c r="E138" s="18"/>
    </row>
    <row r="139" spans="4:5" ht="15">
      <c r="D139" s="19"/>
      <c r="E139" s="18"/>
    </row>
    <row r="140" spans="4:5" ht="15">
      <c r="D140" s="19"/>
      <c r="E140" s="18"/>
    </row>
    <row r="141" spans="4:5" ht="15">
      <c r="D141" s="19"/>
      <c r="E141" s="18"/>
    </row>
    <row r="142" spans="4:5" ht="15">
      <c r="D142" s="19"/>
      <c r="E142" s="18"/>
    </row>
    <row r="143" spans="4:5" ht="15">
      <c r="D143" s="19"/>
      <c r="E143" s="18"/>
    </row>
    <row r="144" spans="4:5" ht="15">
      <c r="D144" s="19"/>
      <c r="E144" s="18"/>
    </row>
    <row r="145" spans="4:5" ht="15">
      <c r="D145" s="19"/>
      <c r="E145" s="18"/>
    </row>
    <row r="146" spans="4:5" ht="15">
      <c r="D146" s="19"/>
      <c r="E146" s="18"/>
    </row>
    <row r="147" spans="4:5" ht="15">
      <c r="D147" s="19"/>
      <c r="E147" s="18"/>
    </row>
    <row r="148" spans="4:5" ht="15">
      <c r="D148" s="19"/>
      <c r="E148" s="18"/>
    </row>
    <row r="149" spans="4:5" ht="15">
      <c r="D149" s="19"/>
      <c r="E149" s="18"/>
    </row>
    <row r="150" spans="4:5" ht="15">
      <c r="D150" s="19"/>
      <c r="E150" s="18"/>
    </row>
    <row r="151" spans="4:5" ht="15">
      <c r="D151" s="19"/>
      <c r="E151" s="18"/>
    </row>
    <row r="152" spans="4:5" ht="15">
      <c r="D152" s="19"/>
      <c r="E152" s="18"/>
    </row>
    <row r="153" spans="4:5" ht="15">
      <c r="D153" s="19"/>
      <c r="E153" s="18"/>
    </row>
    <row r="154" spans="4:5" ht="15">
      <c r="D154" s="19"/>
      <c r="E154" s="18"/>
    </row>
    <row r="155" spans="4:5" ht="15">
      <c r="D155" s="19"/>
      <c r="E155" s="18"/>
    </row>
  </sheetData>
  <sheetProtection selectLockedCells="1" selectUnlockedCells="1"/>
  <mergeCells count="43">
    <mergeCell ref="A5:K5"/>
    <mergeCell ref="A6:K6"/>
    <mergeCell ref="A7:K7"/>
    <mergeCell ref="A8:K8"/>
    <mergeCell ref="H25:K25"/>
    <mergeCell ref="A29:K29"/>
    <mergeCell ref="A31:E31"/>
    <mergeCell ref="G31:K31"/>
    <mergeCell ref="A32:C61"/>
    <mergeCell ref="D32:D33"/>
    <mergeCell ref="E32:E33"/>
    <mergeCell ref="G32:I60"/>
    <mergeCell ref="J32:J33"/>
    <mergeCell ref="K32:K33"/>
    <mergeCell ref="G80:I86"/>
    <mergeCell ref="A62:E62"/>
    <mergeCell ref="G62:K62"/>
    <mergeCell ref="A63:C71"/>
    <mergeCell ref="D63:D64"/>
    <mergeCell ref="E63:E64"/>
    <mergeCell ref="G63:I70"/>
    <mergeCell ref="J63:J64"/>
    <mergeCell ref="K63:K64"/>
    <mergeCell ref="K90:K91"/>
    <mergeCell ref="A72:E72"/>
    <mergeCell ref="G72:K72"/>
    <mergeCell ref="A73:C98"/>
    <mergeCell ref="D73:D74"/>
    <mergeCell ref="E73:E74"/>
    <mergeCell ref="G73:I77"/>
    <mergeCell ref="J73:J74"/>
    <mergeCell ref="K73:K74"/>
    <mergeCell ref="G78:K79"/>
    <mergeCell ref="A103:J103"/>
    <mergeCell ref="A99:H99"/>
    <mergeCell ref="A100:K100"/>
    <mergeCell ref="A102:K102"/>
    <mergeCell ref="A104:K104"/>
    <mergeCell ref="J80:J81"/>
    <mergeCell ref="K80:K81"/>
    <mergeCell ref="G88:K89"/>
    <mergeCell ref="G90:I98"/>
    <mergeCell ref="J90:J91"/>
  </mergeCells>
  <printOptions/>
  <pageMargins left="1.417361111111111" right="0.15763888888888888" top="0.19652777777777777" bottom="0.19652777777777777" header="0.5118055555555555" footer="0.5118055555555555"/>
  <pageSetup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view="pageBreakPreview" zoomScale="85" zoomScaleSheetLayoutView="85" zoomScalePageLayoutView="0" workbookViewId="0" topLeftCell="A1">
      <selection activeCell="C29" sqref="C29"/>
    </sheetView>
  </sheetViews>
  <sheetFormatPr defaultColWidth="9.00390625" defaultRowHeight="12.75"/>
  <cols>
    <col min="1" max="1" width="4.875" style="0" customWidth="1"/>
    <col min="5" max="5" width="10.375" style="0" customWidth="1"/>
    <col min="8" max="8" width="9.50390625" style="0" customWidth="1"/>
  </cols>
  <sheetData>
    <row r="2" ht="12.75">
      <c r="F2" s="57"/>
    </row>
    <row r="4" ht="18.75" customHeight="1"/>
    <row r="5" ht="12.75">
      <c r="H5" s="57" t="s">
        <v>393</v>
      </c>
    </row>
    <row r="6" spans="2:8" ht="12.75">
      <c r="B6" s="192" t="s">
        <v>105</v>
      </c>
      <c r="C6" s="193"/>
      <c r="D6" s="193"/>
      <c r="E6" s="193"/>
      <c r="F6" s="193"/>
      <c r="G6" s="193"/>
      <c r="H6" s="193"/>
    </row>
    <row r="7" spans="2:8" ht="13.5" thickBot="1">
      <c r="B7" t="s">
        <v>394</v>
      </c>
      <c r="E7" s="57"/>
      <c r="F7" s="194" t="s">
        <v>181</v>
      </c>
      <c r="G7" s="194"/>
      <c r="H7" s="194"/>
    </row>
    <row r="8" spans="2:8" ht="19.5">
      <c r="B8" s="195" t="s">
        <v>182</v>
      </c>
      <c r="C8" s="196"/>
      <c r="D8" s="196"/>
      <c r="E8" s="196"/>
      <c r="F8" s="196"/>
      <c r="G8" s="196"/>
      <c r="H8" s="197"/>
    </row>
    <row r="9" spans="2:8" ht="13.5">
      <c r="B9" s="198" t="s">
        <v>183</v>
      </c>
      <c r="C9" s="200" t="s">
        <v>184</v>
      </c>
      <c r="D9" s="200"/>
      <c r="E9" s="200"/>
      <c r="F9" s="200"/>
      <c r="G9" s="200"/>
      <c r="H9" s="201"/>
    </row>
    <row r="10" spans="2:8" ht="14.25">
      <c r="B10" s="199"/>
      <c r="C10" s="58" t="s">
        <v>185</v>
      </c>
      <c r="D10" s="59" t="s">
        <v>186</v>
      </c>
      <c r="E10" s="60" t="s">
        <v>187</v>
      </c>
      <c r="F10" s="60" t="s">
        <v>188</v>
      </c>
      <c r="G10" s="60" t="s">
        <v>189</v>
      </c>
      <c r="H10" s="61" t="s">
        <v>190</v>
      </c>
    </row>
    <row r="11" spans="2:8" ht="17.25">
      <c r="B11" s="62">
        <v>32</v>
      </c>
      <c r="C11" s="63" t="s">
        <v>191</v>
      </c>
      <c r="D11" s="64">
        <v>788.28</v>
      </c>
      <c r="E11" s="64">
        <v>799.08</v>
      </c>
      <c r="F11" s="64">
        <v>813.78</v>
      </c>
      <c r="G11" s="64">
        <v>828.18</v>
      </c>
      <c r="H11" s="65">
        <v>846.48</v>
      </c>
    </row>
    <row r="12" spans="2:8" ht="17.25">
      <c r="B12" s="62">
        <v>40</v>
      </c>
      <c r="C12" s="66">
        <v>793.7</v>
      </c>
      <c r="D12" s="64">
        <v>808.1</v>
      </c>
      <c r="E12" s="64">
        <v>826.7</v>
      </c>
      <c r="F12" s="64">
        <v>848.9</v>
      </c>
      <c r="G12" s="64">
        <v>873.2</v>
      </c>
      <c r="H12" s="65">
        <v>901.4</v>
      </c>
    </row>
    <row r="13" spans="2:8" ht="17.25">
      <c r="B13" s="62">
        <v>50</v>
      </c>
      <c r="C13" s="66">
        <v>815.72</v>
      </c>
      <c r="D13" s="64">
        <v>840.02</v>
      </c>
      <c r="E13" s="64">
        <v>869.12</v>
      </c>
      <c r="F13" s="64">
        <v>904.82</v>
      </c>
      <c r="G13" s="64">
        <v>942.02</v>
      </c>
      <c r="H13" s="65">
        <v>987.32</v>
      </c>
    </row>
    <row r="14" spans="2:8" ht="17.25">
      <c r="B14" s="62">
        <v>63</v>
      </c>
      <c r="C14" s="66">
        <v>798.04</v>
      </c>
      <c r="D14" s="64">
        <v>841.24</v>
      </c>
      <c r="E14" s="64">
        <v>887.74</v>
      </c>
      <c r="F14" s="64">
        <v>942.64</v>
      </c>
      <c r="G14" s="64">
        <v>1003.24</v>
      </c>
      <c r="H14" s="65">
        <v>1069.84</v>
      </c>
    </row>
    <row r="15" spans="2:8" ht="17.25">
      <c r="B15" s="62">
        <v>75</v>
      </c>
      <c r="C15" s="66">
        <v>1137.4</v>
      </c>
      <c r="D15" s="64">
        <v>1194.7</v>
      </c>
      <c r="E15" s="64">
        <v>1261.3</v>
      </c>
      <c r="F15" s="64">
        <v>1330.9</v>
      </c>
      <c r="G15" s="64">
        <v>1422.1</v>
      </c>
      <c r="H15" s="65">
        <v>1522</v>
      </c>
    </row>
    <row r="16" spans="2:8" ht="17.25">
      <c r="B16" s="62">
        <v>90</v>
      </c>
      <c r="C16" s="66">
        <v>1294.12</v>
      </c>
      <c r="D16" s="64">
        <v>1376.02</v>
      </c>
      <c r="E16" s="64">
        <v>1470.22</v>
      </c>
      <c r="F16" s="64">
        <v>1579.12</v>
      </c>
      <c r="G16" s="64">
        <v>1706.62</v>
      </c>
      <c r="H16" s="65">
        <v>1846.12</v>
      </c>
    </row>
    <row r="17" spans="2:8" ht="17.25">
      <c r="B17" s="62">
        <v>110</v>
      </c>
      <c r="C17" s="66">
        <v>2002.26</v>
      </c>
      <c r="D17" s="64">
        <v>2120.46</v>
      </c>
      <c r="E17" s="64">
        <v>2256.66</v>
      </c>
      <c r="F17" s="64">
        <v>2417.46</v>
      </c>
      <c r="G17" s="64">
        <v>2611.56</v>
      </c>
      <c r="H17" s="65">
        <v>2826.66</v>
      </c>
    </row>
    <row r="18" spans="2:8" ht="17.25">
      <c r="B18" s="62">
        <v>160</v>
      </c>
      <c r="C18" s="66">
        <v>3155.84</v>
      </c>
      <c r="D18" s="64">
        <v>3398.24</v>
      </c>
      <c r="E18" s="64">
        <v>3698.54</v>
      </c>
      <c r="F18" s="64">
        <v>4053.14</v>
      </c>
      <c r="G18" s="64">
        <v>4447.34</v>
      </c>
      <c r="H18" s="65">
        <v>4899.14</v>
      </c>
    </row>
    <row r="19" spans="2:8" ht="17.25">
      <c r="B19" s="62">
        <v>200</v>
      </c>
      <c r="C19" s="66">
        <v>5265.08</v>
      </c>
      <c r="D19" s="64">
        <v>5343.98</v>
      </c>
      <c r="E19" s="64">
        <v>5804.78</v>
      </c>
      <c r="F19" s="64">
        <v>6362.48</v>
      </c>
      <c r="G19" s="64">
        <v>6999.38</v>
      </c>
      <c r="H19" s="65">
        <v>7696.58</v>
      </c>
    </row>
    <row r="20" spans="2:8" ht="17.25">
      <c r="B20" s="62">
        <v>225</v>
      </c>
      <c r="C20" s="66">
        <v>5174.66</v>
      </c>
      <c r="D20" s="64">
        <v>5674.76</v>
      </c>
      <c r="E20" s="64">
        <v>6269.06</v>
      </c>
      <c r="F20" s="64">
        <v>6966.26</v>
      </c>
      <c r="G20" s="64">
        <v>7763.36</v>
      </c>
      <c r="H20" s="65">
        <v>8633.66</v>
      </c>
    </row>
    <row r="21" spans="2:8" ht="17.25">
      <c r="B21" s="62">
        <v>250</v>
      </c>
      <c r="C21" s="66">
        <v>7344.06</v>
      </c>
      <c r="D21" s="64">
        <v>7974.66</v>
      </c>
      <c r="E21" s="64">
        <v>8702.16</v>
      </c>
      <c r="F21" s="64">
        <v>9551.16</v>
      </c>
      <c r="G21" s="64">
        <v>10521.06</v>
      </c>
      <c r="H21" s="65">
        <v>11642.76</v>
      </c>
    </row>
    <row r="22" spans="2:8" ht="17.25">
      <c r="B22" s="62">
        <v>280</v>
      </c>
      <c r="C22" s="66">
        <v>7831.46</v>
      </c>
      <c r="D22" s="64">
        <v>8589.26</v>
      </c>
      <c r="E22" s="64">
        <v>9498.86</v>
      </c>
      <c r="F22" s="64">
        <v>10559.96</v>
      </c>
      <c r="G22" s="64">
        <v>11802.86</v>
      </c>
      <c r="H22" s="65">
        <v>13166.96</v>
      </c>
    </row>
    <row r="23" spans="2:8" ht="17.25">
      <c r="B23" s="62">
        <v>315</v>
      </c>
      <c r="C23" s="66">
        <v>9692.66</v>
      </c>
      <c r="D23" s="64">
        <v>10662.86</v>
      </c>
      <c r="E23" s="64">
        <v>11845.16</v>
      </c>
      <c r="F23" s="64">
        <v>13179.26</v>
      </c>
      <c r="G23" s="64">
        <v>14725.16</v>
      </c>
      <c r="H23" s="65">
        <v>16483.46</v>
      </c>
    </row>
    <row r="24" spans="2:8" ht="17.25">
      <c r="B24" s="62">
        <v>355</v>
      </c>
      <c r="C24" s="67">
        <v>11353.64</v>
      </c>
      <c r="D24" s="64">
        <v>12627.14</v>
      </c>
      <c r="E24" s="64">
        <v>14082.14</v>
      </c>
      <c r="F24" s="64">
        <v>15779.84</v>
      </c>
      <c r="G24" s="64">
        <v>17780.84</v>
      </c>
      <c r="H24" s="65">
        <v>19963.34</v>
      </c>
    </row>
    <row r="25" spans="2:8" ht="17.25">
      <c r="B25" s="62">
        <v>400</v>
      </c>
      <c r="C25" s="67">
        <v>15101.16</v>
      </c>
      <c r="D25" s="64">
        <v>16647.36</v>
      </c>
      <c r="E25" s="64">
        <v>18526.86</v>
      </c>
      <c r="F25" s="64">
        <v>20709.66</v>
      </c>
      <c r="G25" s="64">
        <v>23225.76</v>
      </c>
      <c r="H25" s="65">
        <v>26045.16</v>
      </c>
    </row>
    <row r="26" spans="2:8" ht="17.25">
      <c r="B26" s="62">
        <v>450</v>
      </c>
      <c r="C26" s="67">
        <v>18585.98</v>
      </c>
      <c r="D26" s="64">
        <v>20556.68</v>
      </c>
      <c r="E26" s="64">
        <v>22921.28</v>
      </c>
      <c r="F26" s="64">
        <v>25680.08</v>
      </c>
      <c r="G26" s="64">
        <v>28863.08</v>
      </c>
      <c r="H26" s="65">
        <v>32409.98</v>
      </c>
    </row>
    <row r="27" spans="2:8" ht="17.25">
      <c r="B27" s="62">
        <v>500</v>
      </c>
      <c r="C27" s="67">
        <v>19932.66</v>
      </c>
      <c r="D27" s="64">
        <v>22406.16</v>
      </c>
      <c r="E27" s="64">
        <v>25316.46</v>
      </c>
      <c r="F27" s="64">
        <v>28711.86</v>
      </c>
      <c r="G27" s="64">
        <v>32592.36</v>
      </c>
      <c r="H27" s="65">
        <v>37018.26</v>
      </c>
    </row>
    <row r="28" spans="2:8" ht="17.25">
      <c r="B28" s="62">
        <v>560</v>
      </c>
      <c r="C28" s="67">
        <v>24627.5</v>
      </c>
      <c r="D28" s="64">
        <v>27719.6</v>
      </c>
      <c r="E28" s="64">
        <v>31387.7</v>
      </c>
      <c r="F28" s="64">
        <v>35601.8</v>
      </c>
      <c r="G28" s="64">
        <v>40543.1</v>
      </c>
      <c r="H28" s="68" t="s">
        <v>191</v>
      </c>
    </row>
    <row r="29" spans="2:8" ht="18" thickBot="1">
      <c r="B29" s="69">
        <v>630</v>
      </c>
      <c r="C29" s="70">
        <v>30693.78</v>
      </c>
      <c r="D29" s="71">
        <v>34665.18</v>
      </c>
      <c r="E29" s="71">
        <v>39273.18</v>
      </c>
      <c r="F29" s="71">
        <v>44790.48</v>
      </c>
      <c r="G29" s="71">
        <v>50853.78</v>
      </c>
      <c r="H29" s="72" t="s">
        <v>191</v>
      </c>
    </row>
    <row r="30" ht="15">
      <c r="B30" s="73" t="s">
        <v>192</v>
      </c>
    </row>
  </sheetData>
  <sheetProtection/>
  <mergeCells count="5">
    <mergeCell ref="B6:H6"/>
    <mergeCell ref="F7:H7"/>
    <mergeCell ref="B8:H8"/>
    <mergeCell ref="B9:B10"/>
    <mergeCell ref="C9:H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A4">
      <selection activeCell="B6" sqref="B6:H6"/>
    </sheetView>
  </sheetViews>
  <sheetFormatPr defaultColWidth="9.00390625" defaultRowHeight="12.75"/>
  <cols>
    <col min="1" max="1" width="6.125" style="0" customWidth="1"/>
    <col min="2" max="2" width="10.875" style="0" customWidth="1"/>
    <col min="5" max="5" width="9.875" style="0" customWidth="1"/>
    <col min="8" max="8" width="9.375" style="0" customWidth="1"/>
  </cols>
  <sheetData>
    <row r="2" ht="12.75">
      <c r="F2" s="57"/>
    </row>
    <row r="4" ht="21" customHeight="1"/>
    <row r="5" ht="12.75">
      <c r="H5" s="57" t="s">
        <v>393</v>
      </c>
    </row>
    <row r="6" spans="2:8" ht="12.75">
      <c r="B6" s="192" t="s">
        <v>105</v>
      </c>
      <c r="C6" s="193"/>
      <c r="D6" s="193"/>
      <c r="E6" s="193"/>
      <c r="F6" s="193"/>
      <c r="G6" s="193"/>
      <c r="H6" s="193"/>
    </row>
    <row r="7" spans="2:8" ht="13.5" thickBot="1">
      <c r="B7" t="s">
        <v>395</v>
      </c>
      <c r="E7" s="57"/>
      <c r="F7" s="202" t="s">
        <v>181</v>
      </c>
      <c r="G7" s="202"/>
      <c r="H7" s="202"/>
    </row>
    <row r="8" spans="2:8" ht="18">
      <c r="B8" s="203" t="s">
        <v>193</v>
      </c>
      <c r="C8" s="204"/>
      <c r="D8" s="204"/>
      <c r="E8" s="204"/>
      <c r="F8" s="204"/>
      <c r="G8" s="204"/>
      <c r="H8" s="205"/>
    </row>
    <row r="9" spans="2:8" ht="13.5">
      <c r="B9" s="198" t="s">
        <v>194</v>
      </c>
      <c r="C9" s="200" t="s">
        <v>184</v>
      </c>
      <c r="D9" s="200"/>
      <c r="E9" s="200"/>
      <c r="F9" s="200"/>
      <c r="G9" s="200"/>
      <c r="H9" s="201"/>
    </row>
    <row r="10" spans="2:8" ht="18" customHeight="1">
      <c r="B10" s="199"/>
      <c r="C10" s="58" t="s">
        <v>185</v>
      </c>
      <c r="D10" s="59" t="s">
        <v>186</v>
      </c>
      <c r="E10" s="60" t="s">
        <v>187</v>
      </c>
      <c r="F10" s="60" t="s">
        <v>188</v>
      </c>
      <c r="G10" s="60" t="s">
        <v>189</v>
      </c>
      <c r="H10" s="61" t="s">
        <v>190</v>
      </c>
    </row>
    <row r="11" spans="2:8" ht="17.25">
      <c r="B11" s="62">
        <v>20</v>
      </c>
      <c r="C11" s="75" t="s">
        <v>195</v>
      </c>
      <c r="D11" s="75" t="s">
        <v>195</v>
      </c>
      <c r="E11" s="75" t="s">
        <v>195</v>
      </c>
      <c r="F11" s="64">
        <v>35.1</v>
      </c>
      <c r="G11" s="64">
        <v>39.9</v>
      </c>
      <c r="H11" s="65">
        <v>49.2</v>
      </c>
    </row>
    <row r="12" spans="2:8" ht="17.25">
      <c r="B12" s="62">
        <v>25</v>
      </c>
      <c r="C12" s="75" t="s">
        <v>195</v>
      </c>
      <c r="D12" s="75" t="s">
        <v>195</v>
      </c>
      <c r="E12" s="64">
        <v>45</v>
      </c>
      <c r="F12" s="64">
        <v>51.3</v>
      </c>
      <c r="G12" s="64">
        <v>60</v>
      </c>
      <c r="H12" s="65">
        <v>72.9</v>
      </c>
    </row>
    <row r="13" spans="2:8" ht="17.25">
      <c r="B13" s="62">
        <v>32</v>
      </c>
      <c r="C13" s="75" t="s">
        <v>195</v>
      </c>
      <c r="D13" s="64">
        <v>58.5</v>
      </c>
      <c r="E13" s="64">
        <v>69.3</v>
      </c>
      <c r="F13" s="64">
        <v>84</v>
      </c>
      <c r="G13" s="64">
        <v>98.4</v>
      </c>
      <c r="H13" s="65">
        <v>116.7</v>
      </c>
    </row>
    <row r="14" spans="2:8" ht="17.25">
      <c r="B14" s="62">
        <v>40</v>
      </c>
      <c r="C14" s="64">
        <v>74.1</v>
      </c>
      <c r="D14" s="64">
        <v>88.5</v>
      </c>
      <c r="E14" s="64">
        <v>107.1</v>
      </c>
      <c r="F14" s="64">
        <v>129.3</v>
      </c>
      <c r="G14" s="64">
        <v>153.6</v>
      </c>
      <c r="H14" s="65">
        <v>181.8</v>
      </c>
    </row>
    <row r="15" spans="2:8" ht="17.25">
      <c r="B15" s="62">
        <v>50</v>
      </c>
      <c r="C15" s="64">
        <v>111.9</v>
      </c>
      <c r="D15" s="64">
        <v>136.2</v>
      </c>
      <c r="E15" s="64">
        <v>165.3</v>
      </c>
      <c r="F15" s="64">
        <v>201</v>
      </c>
      <c r="G15" s="64">
        <v>238.2</v>
      </c>
      <c r="H15" s="65">
        <v>283.5</v>
      </c>
    </row>
    <row r="16" spans="2:8" ht="17.25">
      <c r="B16" s="62">
        <v>63</v>
      </c>
      <c r="C16" s="64">
        <v>173.7</v>
      </c>
      <c r="D16" s="64">
        <v>216.9</v>
      </c>
      <c r="E16" s="64">
        <v>263.4</v>
      </c>
      <c r="F16" s="64">
        <v>318.3</v>
      </c>
      <c r="G16" s="64">
        <v>378.9</v>
      </c>
      <c r="H16" s="65">
        <v>445.5</v>
      </c>
    </row>
    <row r="17" spans="2:8" ht="17.25">
      <c r="B17" s="62">
        <v>75</v>
      </c>
      <c r="C17" s="64">
        <v>249</v>
      </c>
      <c r="D17" s="64">
        <v>306.3</v>
      </c>
      <c r="E17" s="64">
        <v>372.9</v>
      </c>
      <c r="F17" s="64">
        <v>442.5</v>
      </c>
      <c r="G17" s="64">
        <v>533.7</v>
      </c>
      <c r="H17" s="65">
        <v>633.6</v>
      </c>
    </row>
    <row r="18" spans="2:8" ht="17.25">
      <c r="B18" s="62">
        <v>90</v>
      </c>
      <c r="C18" s="64">
        <v>357.6</v>
      </c>
      <c r="D18" s="64">
        <v>439.5</v>
      </c>
      <c r="E18" s="64">
        <v>533.7</v>
      </c>
      <c r="F18" s="64">
        <v>642.6</v>
      </c>
      <c r="G18" s="64">
        <v>770.1</v>
      </c>
      <c r="H18" s="65">
        <v>909.6</v>
      </c>
    </row>
    <row r="19" spans="2:8" ht="17.25">
      <c r="B19" s="62">
        <v>110</v>
      </c>
      <c r="C19" s="64">
        <v>536.7</v>
      </c>
      <c r="D19" s="64">
        <v>654.9</v>
      </c>
      <c r="E19" s="64">
        <v>791.1</v>
      </c>
      <c r="F19" s="64">
        <v>951.9</v>
      </c>
      <c r="G19" s="64">
        <v>1146</v>
      </c>
      <c r="H19" s="65">
        <v>1361.1</v>
      </c>
    </row>
    <row r="20" spans="2:8" ht="17.25">
      <c r="B20" s="62">
        <v>125</v>
      </c>
      <c r="C20" s="64">
        <v>685.2</v>
      </c>
      <c r="D20" s="64">
        <v>833.7</v>
      </c>
      <c r="E20" s="64">
        <v>1021.5</v>
      </c>
      <c r="F20" s="64">
        <v>1236.9</v>
      </c>
      <c r="G20" s="64">
        <v>1476.3</v>
      </c>
      <c r="H20" s="65">
        <v>1752.3</v>
      </c>
    </row>
    <row r="21" spans="2:8" ht="17.25">
      <c r="B21" s="62">
        <v>140</v>
      </c>
      <c r="C21" s="64">
        <v>858</v>
      </c>
      <c r="D21" s="64">
        <v>1048.8</v>
      </c>
      <c r="E21" s="64">
        <v>1279.2</v>
      </c>
      <c r="F21" s="64">
        <v>1539.9</v>
      </c>
      <c r="G21" s="64">
        <v>1855.2</v>
      </c>
      <c r="H21" s="65">
        <v>2204.1</v>
      </c>
    </row>
    <row r="22" spans="2:8" ht="17.25">
      <c r="B22" s="62">
        <v>160</v>
      </c>
      <c r="C22" s="64">
        <v>1124.7</v>
      </c>
      <c r="D22" s="64">
        <v>1367.1</v>
      </c>
      <c r="E22" s="64">
        <v>1667.4</v>
      </c>
      <c r="F22" s="64">
        <v>2022</v>
      </c>
      <c r="G22" s="64">
        <v>2416.2</v>
      </c>
      <c r="H22" s="65">
        <v>2868</v>
      </c>
    </row>
    <row r="23" spans="2:8" ht="17.25">
      <c r="B23" s="62">
        <v>200</v>
      </c>
      <c r="C23" s="64">
        <v>2055.3</v>
      </c>
      <c r="D23" s="64">
        <v>2134.2</v>
      </c>
      <c r="E23" s="64">
        <v>2595</v>
      </c>
      <c r="F23" s="64">
        <v>3152.7</v>
      </c>
      <c r="G23" s="64">
        <v>3789.6</v>
      </c>
      <c r="H23" s="65">
        <v>4486.8</v>
      </c>
    </row>
    <row r="24" spans="2:8" ht="17.25">
      <c r="B24" s="62">
        <v>225</v>
      </c>
      <c r="C24" s="64">
        <v>2210.1</v>
      </c>
      <c r="D24" s="64">
        <v>2710.2</v>
      </c>
      <c r="E24" s="64">
        <v>3304.5</v>
      </c>
      <c r="F24" s="64">
        <v>4001.7</v>
      </c>
      <c r="G24" s="64">
        <v>4798.8</v>
      </c>
      <c r="H24" s="65">
        <v>5669.1</v>
      </c>
    </row>
    <row r="25" spans="2:8" ht="17.25">
      <c r="B25" s="62">
        <v>250</v>
      </c>
      <c r="C25" s="64">
        <v>2704.2</v>
      </c>
      <c r="D25" s="64">
        <v>3334.8</v>
      </c>
      <c r="E25" s="64">
        <v>4062.3</v>
      </c>
      <c r="F25" s="64">
        <v>4911.3</v>
      </c>
      <c r="G25" s="64">
        <v>5881.2</v>
      </c>
      <c r="H25" s="65">
        <v>7002.9</v>
      </c>
    </row>
    <row r="26" spans="2:8" ht="17.25">
      <c r="B26" s="62">
        <v>280</v>
      </c>
      <c r="C26" s="64">
        <v>3425.7</v>
      </c>
      <c r="D26" s="64">
        <v>4183.5</v>
      </c>
      <c r="E26" s="64">
        <v>5093.1</v>
      </c>
      <c r="F26" s="64">
        <v>6154.2</v>
      </c>
      <c r="G26" s="64">
        <v>7397.1</v>
      </c>
      <c r="H26" s="65">
        <v>8761.2</v>
      </c>
    </row>
    <row r="27" spans="2:8" ht="17.25">
      <c r="B27" s="62">
        <v>315</v>
      </c>
      <c r="C27" s="64">
        <v>4304.7</v>
      </c>
      <c r="D27" s="64">
        <v>5274.9</v>
      </c>
      <c r="E27" s="64">
        <v>6457.2</v>
      </c>
      <c r="F27" s="64">
        <v>7791.3</v>
      </c>
      <c r="G27" s="64">
        <v>9337.2</v>
      </c>
      <c r="H27" s="65">
        <v>11095.5</v>
      </c>
    </row>
    <row r="28" spans="2:8" ht="17.25">
      <c r="B28" s="62">
        <v>355</v>
      </c>
      <c r="C28" s="64">
        <v>5456.7</v>
      </c>
      <c r="D28" s="64">
        <v>6730.2</v>
      </c>
      <c r="E28" s="64">
        <v>8185.2</v>
      </c>
      <c r="F28" s="64">
        <v>9882.9</v>
      </c>
      <c r="G28" s="64">
        <v>11883.9</v>
      </c>
      <c r="H28" s="65">
        <v>14066.4</v>
      </c>
    </row>
    <row r="29" spans="2:8" ht="17.25">
      <c r="B29" s="62">
        <v>400</v>
      </c>
      <c r="C29" s="64">
        <v>6942.3</v>
      </c>
      <c r="D29" s="64">
        <v>8488.5</v>
      </c>
      <c r="E29" s="64">
        <v>10368</v>
      </c>
      <c r="F29" s="64">
        <v>12550.8</v>
      </c>
      <c r="G29" s="64">
        <v>15066.9</v>
      </c>
      <c r="H29" s="65">
        <v>17886.3</v>
      </c>
    </row>
    <row r="30" spans="2:8" ht="17.25">
      <c r="B30" s="62">
        <v>450</v>
      </c>
      <c r="C30" s="64">
        <v>8791.5</v>
      </c>
      <c r="D30" s="64">
        <v>10762.2</v>
      </c>
      <c r="E30" s="64">
        <v>13126.8</v>
      </c>
      <c r="F30" s="64">
        <v>15885.6</v>
      </c>
      <c r="G30" s="64">
        <v>19068.6</v>
      </c>
      <c r="H30" s="65">
        <v>22615.5</v>
      </c>
    </row>
    <row r="31" spans="2:8" ht="17.25">
      <c r="B31" s="62">
        <v>500</v>
      </c>
      <c r="C31" s="64">
        <v>10835.1</v>
      </c>
      <c r="D31" s="64">
        <v>13308.6</v>
      </c>
      <c r="E31" s="64">
        <v>16218.9</v>
      </c>
      <c r="F31" s="64">
        <v>19614.3</v>
      </c>
      <c r="G31" s="64">
        <v>23494.8</v>
      </c>
      <c r="H31" s="65">
        <v>27920.7</v>
      </c>
    </row>
    <row r="32" spans="2:8" ht="17.25">
      <c r="B32" s="62">
        <v>560</v>
      </c>
      <c r="C32" s="64">
        <v>13581.6</v>
      </c>
      <c r="D32" s="64">
        <v>16673.7</v>
      </c>
      <c r="E32" s="64">
        <v>20341.8</v>
      </c>
      <c r="F32" s="64">
        <v>24555.9</v>
      </c>
      <c r="G32" s="64">
        <v>29497.2</v>
      </c>
      <c r="H32" s="76" t="s">
        <v>195</v>
      </c>
    </row>
    <row r="33" spans="2:8" ht="18" thickBot="1">
      <c r="B33" s="77">
        <v>630</v>
      </c>
      <c r="C33" s="78">
        <v>17128.5</v>
      </c>
      <c r="D33" s="71">
        <v>21099.9</v>
      </c>
      <c r="E33" s="71">
        <v>25707.9</v>
      </c>
      <c r="F33" s="71">
        <v>31225.2</v>
      </c>
      <c r="G33" s="71">
        <v>37288.5</v>
      </c>
      <c r="H33" s="79" t="s">
        <v>195</v>
      </c>
    </row>
    <row r="34" ht="15">
      <c r="B34" s="73" t="s">
        <v>192</v>
      </c>
    </row>
  </sheetData>
  <sheetProtection/>
  <mergeCells count="5">
    <mergeCell ref="B6:H6"/>
    <mergeCell ref="F7:H7"/>
    <mergeCell ref="B8:H8"/>
    <mergeCell ref="B9:B10"/>
    <mergeCell ref="C9:H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07"/>
  <sheetViews>
    <sheetView view="pageBreakPreview" zoomScaleSheetLayoutView="100" zoomScalePageLayoutView="0" workbookViewId="0" topLeftCell="B16">
      <selection activeCell="L207" sqref="L207"/>
    </sheetView>
  </sheetViews>
  <sheetFormatPr defaultColWidth="9.00390625" defaultRowHeight="12.75"/>
  <cols>
    <col min="1" max="1" width="7.375" style="0" hidden="1" customWidth="1"/>
    <col min="2" max="2" width="17.00390625" style="0" customWidth="1"/>
    <col min="3" max="3" width="8.875" style="0" customWidth="1"/>
    <col min="6" max="6" width="20.125" style="0" customWidth="1"/>
    <col min="7" max="7" width="11.00390625" style="0" customWidth="1"/>
    <col min="9" max="9" width="9.875" style="0" customWidth="1"/>
  </cols>
  <sheetData>
    <row r="2" ht="12.75">
      <c r="G2" s="57"/>
    </row>
    <row r="5" ht="19.5" customHeight="1">
      <c r="G5" s="57" t="s">
        <v>393</v>
      </c>
    </row>
    <row r="6" spans="2:9" ht="12.75">
      <c r="B6" s="192" t="s">
        <v>105</v>
      </c>
      <c r="C6" s="193"/>
      <c r="D6" s="193"/>
      <c r="E6" s="193"/>
      <c r="F6" s="193"/>
      <c r="G6" s="193"/>
      <c r="H6" s="53"/>
      <c r="I6" s="53"/>
    </row>
    <row r="7" spans="2:9" ht="12.75">
      <c r="B7" t="s">
        <v>395</v>
      </c>
      <c r="E7" s="212" t="s">
        <v>181</v>
      </c>
      <c r="F7" s="213"/>
      <c r="G7" s="213"/>
      <c r="H7" s="53"/>
      <c r="I7" s="74"/>
    </row>
    <row r="8" spans="2:8" ht="12.75">
      <c r="B8" s="210"/>
      <c r="C8" s="214" t="s">
        <v>196</v>
      </c>
      <c r="D8" s="215"/>
      <c r="E8" s="215"/>
      <c r="F8" s="215"/>
      <c r="G8" s="216" t="s">
        <v>197</v>
      </c>
      <c r="H8" s="80"/>
    </row>
    <row r="9" spans="2:8" ht="12.75">
      <c r="B9" s="210"/>
      <c r="C9" s="217" t="s">
        <v>198</v>
      </c>
      <c r="D9" s="215"/>
      <c r="E9" s="215"/>
      <c r="F9" s="215"/>
      <c r="G9" s="216"/>
      <c r="H9" s="80"/>
    </row>
    <row r="10" spans="2:7" ht="12.75">
      <c r="B10" s="210"/>
      <c r="C10" s="209" t="s">
        <v>199</v>
      </c>
      <c r="D10" s="210"/>
      <c r="E10" s="210"/>
      <c r="F10" s="210"/>
      <c r="G10" s="81">
        <v>690</v>
      </c>
    </row>
    <row r="11" spans="2:7" ht="12.75">
      <c r="B11" s="210"/>
      <c r="C11" s="209" t="s">
        <v>200</v>
      </c>
      <c r="D11" s="210"/>
      <c r="E11" s="210"/>
      <c r="F11" s="210"/>
      <c r="G11" s="81">
        <v>885</v>
      </c>
    </row>
    <row r="12" spans="2:7" ht="12.75">
      <c r="B12" s="210"/>
      <c r="C12" s="209" t="s">
        <v>201</v>
      </c>
      <c r="D12" s="210"/>
      <c r="E12" s="210"/>
      <c r="F12" s="210"/>
      <c r="G12" s="81">
        <v>1152</v>
      </c>
    </row>
    <row r="13" spans="2:7" ht="12.75">
      <c r="B13" s="210"/>
      <c r="C13" s="209" t="s">
        <v>202</v>
      </c>
      <c r="D13" s="210"/>
      <c r="E13" s="210"/>
      <c r="F13" s="210"/>
      <c r="G13" s="81">
        <v>2145</v>
      </c>
    </row>
    <row r="14" spans="2:7" ht="12.75">
      <c r="B14" s="210"/>
      <c r="C14" s="209" t="s">
        <v>203</v>
      </c>
      <c r="D14" s="210"/>
      <c r="E14" s="210"/>
      <c r="F14" s="210"/>
      <c r="G14" s="81">
        <v>2850</v>
      </c>
    </row>
    <row r="15" spans="2:7" ht="12.75">
      <c r="B15" s="210"/>
      <c r="C15" s="209" t="s">
        <v>204</v>
      </c>
      <c r="D15" s="210"/>
      <c r="E15" s="210"/>
      <c r="F15" s="210"/>
      <c r="G15" s="81">
        <v>3300</v>
      </c>
    </row>
    <row r="16" spans="2:7" ht="12.75">
      <c r="B16" s="210"/>
      <c r="C16" s="209" t="s">
        <v>205</v>
      </c>
      <c r="D16" s="210"/>
      <c r="E16" s="210"/>
      <c r="F16" s="210"/>
      <c r="G16" s="81">
        <v>6150</v>
      </c>
    </row>
    <row r="17" spans="2:7" ht="12.75">
      <c r="B17" s="210"/>
      <c r="C17" s="209" t="s">
        <v>206</v>
      </c>
      <c r="D17" s="210"/>
      <c r="E17" s="210"/>
      <c r="F17" s="210"/>
      <c r="G17" s="81">
        <v>11400</v>
      </c>
    </row>
    <row r="18" spans="2:7" ht="12.75">
      <c r="B18" s="210"/>
      <c r="C18" s="209" t="s">
        <v>207</v>
      </c>
      <c r="D18" s="210"/>
      <c r="E18" s="210"/>
      <c r="F18" s="210"/>
      <c r="G18" s="81">
        <v>21450</v>
      </c>
    </row>
    <row r="19" spans="2:7" ht="12.75">
      <c r="B19" s="210"/>
      <c r="C19" s="209" t="s">
        <v>208</v>
      </c>
      <c r="D19" s="210"/>
      <c r="E19" s="210"/>
      <c r="F19" s="210"/>
      <c r="G19" s="81">
        <v>41400</v>
      </c>
    </row>
    <row r="20" spans="2:7" ht="12.75">
      <c r="B20" s="210"/>
      <c r="C20" s="209" t="s">
        <v>209</v>
      </c>
      <c r="D20" s="210"/>
      <c r="E20" s="210"/>
      <c r="F20" s="210"/>
      <c r="G20" s="81">
        <v>900</v>
      </c>
    </row>
    <row r="21" spans="2:7" ht="12.75">
      <c r="B21" s="210"/>
      <c r="C21" s="209" t="s">
        <v>210</v>
      </c>
      <c r="D21" s="210"/>
      <c r="E21" s="210"/>
      <c r="F21" s="210"/>
      <c r="G21" s="81">
        <v>1200</v>
      </c>
    </row>
    <row r="22" spans="2:7" ht="12.75">
      <c r="B22" s="210"/>
      <c r="C22" s="209" t="s">
        <v>211</v>
      </c>
      <c r="D22" s="210"/>
      <c r="E22" s="210"/>
      <c r="F22" s="210"/>
      <c r="G22" s="81">
        <v>2100</v>
      </c>
    </row>
    <row r="23" spans="2:7" ht="12.75">
      <c r="B23" s="210"/>
      <c r="C23" s="209" t="s">
        <v>212</v>
      </c>
      <c r="D23" s="210"/>
      <c r="E23" s="210"/>
      <c r="F23" s="210"/>
      <c r="G23" s="81">
        <v>3300</v>
      </c>
    </row>
    <row r="24" spans="2:7" ht="12.75">
      <c r="B24" s="210"/>
      <c r="C24" s="209" t="s">
        <v>213</v>
      </c>
      <c r="D24" s="210"/>
      <c r="E24" s="210"/>
      <c r="F24" s="210"/>
      <c r="G24" s="81">
        <v>6000</v>
      </c>
    </row>
    <row r="25" spans="2:7" ht="12.75">
      <c r="B25" s="210"/>
      <c r="C25" s="209" t="s">
        <v>214</v>
      </c>
      <c r="D25" s="210"/>
      <c r="E25" s="210"/>
      <c r="F25" s="210"/>
      <c r="G25" s="81">
        <v>11250</v>
      </c>
    </row>
    <row r="26" spans="2:7" ht="12.75">
      <c r="B26" s="210"/>
      <c r="C26" s="209" t="s">
        <v>215</v>
      </c>
      <c r="D26" s="210"/>
      <c r="E26" s="210"/>
      <c r="F26" s="210"/>
      <c r="G26" s="81">
        <v>1140</v>
      </c>
    </row>
    <row r="27" spans="2:7" ht="12.75">
      <c r="B27" s="210"/>
      <c r="C27" s="209" t="s">
        <v>216</v>
      </c>
      <c r="D27" s="210"/>
      <c r="E27" s="210"/>
      <c r="F27" s="210"/>
      <c r="G27" s="81">
        <v>1500</v>
      </c>
    </row>
    <row r="28" spans="2:7" ht="12.75">
      <c r="B28" s="210"/>
      <c r="C28" s="209" t="s">
        <v>217</v>
      </c>
      <c r="D28" s="210"/>
      <c r="E28" s="210"/>
      <c r="F28" s="210"/>
      <c r="G28" s="81">
        <v>2070</v>
      </c>
    </row>
    <row r="29" spans="2:7" ht="12.75">
      <c r="B29" s="210"/>
      <c r="C29" s="209" t="s">
        <v>218</v>
      </c>
      <c r="D29" s="210"/>
      <c r="E29" s="210"/>
      <c r="F29" s="210"/>
      <c r="G29" s="81">
        <v>3150</v>
      </c>
    </row>
    <row r="30" spans="2:7" ht="12.75">
      <c r="B30" s="210"/>
      <c r="C30" s="209" t="s">
        <v>219</v>
      </c>
      <c r="D30" s="210"/>
      <c r="E30" s="210"/>
      <c r="F30" s="210"/>
      <c r="G30" s="81">
        <v>4950</v>
      </c>
    </row>
    <row r="31" spans="2:7" ht="12.75">
      <c r="B31" s="210"/>
      <c r="C31" s="209" t="s">
        <v>220</v>
      </c>
      <c r="D31" s="210"/>
      <c r="E31" s="210"/>
      <c r="F31" s="210"/>
      <c r="G31" s="81">
        <v>6900</v>
      </c>
    </row>
    <row r="32" spans="2:7" ht="12.75">
      <c r="B32" s="210"/>
      <c r="C32" s="209" t="s">
        <v>221</v>
      </c>
      <c r="D32" s="210"/>
      <c r="E32" s="210"/>
      <c r="F32" s="210"/>
      <c r="G32" s="81">
        <v>14700</v>
      </c>
    </row>
    <row r="33" spans="2:7" ht="12.75">
      <c r="B33" s="210"/>
      <c r="C33" s="209" t="s">
        <v>222</v>
      </c>
      <c r="D33" s="210"/>
      <c r="E33" s="210"/>
      <c r="F33" s="210"/>
      <c r="G33" s="81">
        <v>17100</v>
      </c>
    </row>
    <row r="34" spans="2:7" ht="12.75">
      <c r="B34" s="210"/>
      <c r="C34" s="209" t="s">
        <v>223</v>
      </c>
      <c r="D34" s="210"/>
      <c r="E34" s="210"/>
      <c r="F34" s="210"/>
      <c r="G34" s="81">
        <v>42150</v>
      </c>
    </row>
    <row r="35" spans="2:7" ht="12.75">
      <c r="B35" s="210"/>
      <c r="C35" s="209" t="s">
        <v>224</v>
      </c>
      <c r="D35" s="210"/>
      <c r="E35" s="210"/>
      <c r="F35" s="210"/>
      <c r="G35" s="81">
        <v>63000</v>
      </c>
    </row>
    <row r="36" spans="2:7" ht="12.75">
      <c r="B36" s="210"/>
      <c r="C36" s="209" t="s">
        <v>225</v>
      </c>
      <c r="D36" s="210"/>
      <c r="E36" s="210"/>
      <c r="F36" s="210"/>
      <c r="G36" s="81">
        <v>2670</v>
      </c>
    </row>
    <row r="37" spans="2:7" ht="12.75">
      <c r="B37" s="210"/>
      <c r="C37" s="209" t="s">
        <v>226</v>
      </c>
      <c r="D37" s="210"/>
      <c r="E37" s="210"/>
      <c r="F37" s="210"/>
      <c r="G37" s="81">
        <v>3180</v>
      </c>
    </row>
    <row r="38" spans="2:7" ht="12.75">
      <c r="B38" s="210"/>
      <c r="C38" s="209" t="s">
        <v>227</v>
      </c>
      <c r="D38" s="210"/>
      <c r="E38" s="210"/>
      <c r="F38" s="210"/>
      <c r="G38" s="81">
        <v>3285</v>
      </c>
    </row>
    <row r="39" spans="2:7" ht="12.75">
      <c r="B39" s="210"/>
      <c r="C39" s="209" t="s">
        <v>228</v>
      </c>
      <c r="D39" s="210"/>
      <c r="E39" s="210"/>
      <c r="F39" s="210"/>
      <c r="G39" s="81">
        <v>4650</v>
      </c>
    </row>
    <row r="40" spans="2:7" ht="12.75">
      <c r="B40" s="210"/>
      <c r="C40" s="209" t="s">
        <v>229</v>
      </c>
      <c r="D40" s="210"/>
      <c r="E40" s="210"/>
      <c r="F40" s="210"/>
      <c r="G40" s="81">
        <v>5700</v>
      </c>
    </row>
    <row r="41" spans="2:7" ht="12.75">
      <c r="B41" s="210"/>
      <c r="C41" s="209" t="s">
        <v>230</v>
      </c>
      <c r="D41" s="210"/>
      <c r="E41" s="210"/>
      <c r="F41" s="210"/>
      <c r="G41" s="81">
        <v>5700</v>
      </c>
    </row>
    <row r="42" spans="2:7" ht="12.75">
      <c r="B42" s="210"/>
      <c r="C42" s="209" t="s">
        <v>231</v>
      </c>
      <c r="D42" s="210"/>
      <c r="E42" s="210"/>
      <c r="F42" s="210"/>
      <c r="G42" s="81">
        <v>8100</v>
      </c>
    </row>
    <row r="43" spans="2:7" ht="12.75">
      <c r="B43" s="210"/>
      <c r="C43" s="209" t="s">
        <v>232</v>
      </c>
      <c r="D43" s="210"/>
      <c r="E43" s="210"/>
      <c r="F43" s="210"/>
      <c r="G43" s="81">
        <v>7950</v>
      </c>
    </row>
    <row r="44" spans="2:7" ht="12.75">
      <c r="B44" s="210"/>
      <c r="C44" s="209" t="s">
        <v>233</v>
      </c>
      <c r="D44" s="210"/>
      <c r="E44" s="210"/>
      <c r="F44" s="210"/>
      <c r="G44" s="81">
        <v>7950</v>
      </c>
    </row>
    <row r="45" spans="2:7" ht="12.75">
      <c r="B45" s="210"/>
      <c r="C45" s="209" t="s">
        <v>234</v>
      </c>
      <c r="D45" s="210"/>
      <c r="E45" s="210"/>
      <c r="F45" s="210"/>
      <c r="G45" s="81">
        <v>16950</v>
      </c>
    </row>
    <row r="46" spans="2:7" ht="12.75">
      <c r="B46" s="210"/>
      <c r="C46" s="209" t="s">
        <v>235</v>
      </c>
      <c r="D46" s="210"/>
      <c r="E46" s="210"/>
      <c r="F46" s="210"/>
      <c r="G46" s="81">
        <v>20100</v>
      </c>
    </row>
    <row r="47" spans="2:7" ht="12.75">
      <c r="B47" s="210"/>
      <c r="C47" s="209" t="s">
        <v>236</v>
      </c>
      <c r="D47" s="210"/>
      <c r="E47" s="210"/>
      <c r="F47" s="210"/>
      <c r="G47" s="81">
        <v>18900</v>
      </c>
    </row>
    <row r="48" spans="2:7" ht="12.75">
      <c r="B48" s="210"/>
      <c r="C48" s="209" t="s">
        <v>237</v>
      </c>
      <c r="D48" s="210"/>
      <c r="E48" s="210"/>
      <c r="F48" s="210"/>
      <c r="G48" s="81">
        <v>66600</v>
      </c>
    </row>
    <row r="49" spans="2:7" ht="12.75">
      <c r="B49" s="206"/>
      <c r="C49" s="209" t="s">
        <v>238</v>
      </c>
      <c r="D49" s="210"/>
      <c r="E49" s="210"/>
      <c r="F49" s="210"/>
      <c r="G49" s="81">
        <v>510</v>
      </c>
    </row>
    <row r="50" spans="2:7" ht="12.75">
      <c r="B50" s="207"/>
      <c r="C50" s="209" t="s">
        <v>239</v>
      </c>
      <c r="D50" s="210"/>
      <c r="E50" s="210"/>
      <c r="F50" s="210"/>
      <c r="G50" s="81">
        <v>720</v>
      </c>
    </row>
    <row r="51" spans="2:7" ht="12.75">
      <c r="B51" s="207"/>
      <c r="C51" s="209" t="s">
        <v>240</v>
      </c>
      <c r="D51" s="210"/>
      <c r="E51" s="210"/>
      <c r="F51" s="210"/>
      <c r="G51" s="81">
        <v>840</v>
      </c>
    </row>
    <row r="52" spans="2:7" ht="12.75">
      <c r="B52" s="207"/>
      <c r="C52" s="209" t="s">
        <v>241</v>
      </c>
      <c r="D52" s="210"/>
      <c r="E52" s="210"/>
      <c r="F52" s="210"/>
      <c r="G52" s="81">
        <v>840</v>
      </c>
    </row>
    <row r="53" spans="2:7" ht="12.75">
      <c r="B53" s="207"/>
      <c r="C53" s="209" t="s">
        <v>242</v>
      </c>
      <c r="D53" s="210"/>
      <c r="E53" s="210"/>
      <c r="F53" s="210"/>
      <c r="G53" s="81">
        <v>1170</v>
      </c>
    </row>
    <row r="54" spans="2:7" ht="12.75">
      <c r="B54" s="207"/>
      <c r="C54" s="209" t="s">
        <v>243</v>
      </c>
      <c r="D54" s="210"/>
      <c r="E54" s="210"/>
      <c r="F54" s="210"/>
      <c r="G54" s="81">
        <v>1170</v>
      </c>
    </row>
    <row r="55" spans="2:7" ht="12.75">
      <c r="B55" s="207"/>
      <c r="C55" s="209" t="s">
        <v>244</v>
      </c>
      <c r="D55" s="210"/>
      <c r="E55" s="210"/>
      <c r="F55" s="210"/>
      <c r="G55" s="81">
        <v>1170</v>
      </c>
    </row>
    <row r="56" spans="2:7" ht="12.75">
      <c r="B56" s="207"/>
      <c r="C56" s="209" t="s">
        <v>245</v>
      </c>
      <c r="D56" s="210"/>
      <c r="E56" s="210"/>
      <c r="F56" s="210"/>
      <c r="G56" s="81">
        <v>1800</v>
      </c>
    </row>
    <row r="57" spans="2:7" ht="12.75">
      <c r="B57" s="207"/>
      <c r="C57" s="209" t="s">
        <v>246</v>
      </c>
      <c r="D57" s="210"/>
      <c r="E57" s="210"/>
      <c r="F57" s="210"/>
      <c r="G57" s="81">
        <v>1800</v>
      </c>
    </row>
    <row r="58" spans="2:7" ht="12.75">
      <c r="B58" s="208"/>
      <c r="C58" s="209" t="s">
        <v>247</v>
      </c>
      <c r="D58" s="210"/>
      <c r="E58" s="210"/>
      <c r="F58" s="210"/>
      <c r="G58" s="81">
        <v>1800</v>
      </c>
    </row>
    <row r="60" ht="12.75">
      <c r="G60" s="57"/>
    </row>
    <row r="63" ht="12.75">
      <c r="G63" s="57" t="s">
        <v>393</v>
      </c>
    </row>
    <row r="64" spans="2:7" ht="18.75" customHeight="1">
      <c r="B64" s="192" t="s">
        <v>105</v>
      </c>
      <c r="C64" s="193"/>
      <c r="D64" s="193"/>
      <c r="E64" s="193"/>
      <c r="F64" s="193"/>
      <c r="G64" s="193"/>
    </row>
    <row r="65" spans="2:7" ht="12.75">
      <c r="B65" t="s">
        <v>395</v>
      </c>
      <c r="E65" s="212" t="s">
        <v>181</v>
      </c>
      <c r="F65" s="213"/>
      <c r="G65" s="213"/>
    </row>
    <row r="66" spans="2:7" ht="12.75">
      <c r="B66" s="206"/>
      <c r="C66" s="209" t="s">
        <v>248</v>
      </c>
      <c r="D66" s="210"/>
      <c r="E66" s="210"/>
      <c r="F66" s="210"/>
      <c r="G66" s="81">
        <v>2460</v>
      </c>
    </row>
    <row r="67" spans="2:7" ht="12.75">
      <c r="B67" s="207"/>
      <c r="C67" s="209" t="s">
        <v>249</v>
      </c>
      <c r="D67" s="210"/>
      <c r="E67" s="210"/>
      <c r="F67" s="210"/>
      <c r="G67" s="81">
        <v>2460</v>
      </c>
    </row>
    <row r="68" spans="2:7" ht="12.75">
      <c r="B68" s="207"/>
      <c r="C68" s="209" t="s">
        <v>250</v>
      </c>
      <c r="D68" s="210"/>
      <c r="E68" s="210"/>
      <c r="F68" s="210"/>
      <c r="G68" s="81">
        <v>2460</v>
      </c>
    </row>
    <row r="69" spans="2:7" ht="12.75">
      <c r="B69" s="207"/>
      <c r="C69" s="209" t="s">
        <v>251</v>
      </c>
      <c r="D69" s="210"/>
      <c r="E69" s="210"/>
      <c r="F69" s="210"/>
      <c r="G69" s="81">
        <v>3300</v>
      </c>
    </row>
    <row r="70" spans="2:7" ht="12.75">
      <c r="B70" s="207"/>
      <c r="C70" s="209" t="s">
        <v>252</v>
      </c>
      <c r="D70" s="210"/>
      <c r="E70" s="210"/>
      <c r="F70" s="210"/>
      <c r="G70" s="81">
        <v>3300</v>
      </c>
    </row>
    <row r="71" spans="2:7" ht="12.75">
      <c r="B71" s="207"/>
      <c r="C71" s="209" t="s">
        <v>253</v>
      </c>
      <c r="D71" s="210"/>
      <c r="E71" s="210"/>
      <c r="F71" s="210"/>
      <c r="G71" s="81">
        <v>5700</v>
      </c>
    </row>
    <row r="72" spans="2:7" ht="12.75">
      <c r="B72" s="207"/>
      <c r="C72" s="209" t="s">
        <v>254</v>
      </c>
      <c r="D72" s="210"/>
      <c r="E72" s="210"/>
      <c r="F72" s="210"/>
      <c r="G72" s="81">
        <v>7500</v>
      </c>
    </row>
    <row r="73" spans="2:7" ht="12.75">
      <c r="B73" s="207"/>
      <c r="C73" s="209" t="s">
        <v>255</v>
      </c>
      <c r="D73" s="210"/>
      <c r="E73" s="210"/>
      <c r="F73" s="210"/>
      <c r="G73" s="81">
        <v>7500</v>
      </c>
    </row>
    <row r="74" spans="2:7" ht="12.75">
      <c r="B74" s="207"/>
      <c r="C74" s="209" t="s">
        <v>256</v>
      </c>
      <c r="D74" s="210"/>
      <c r="E74" s="210"/>
      <c r="F74" s="210"/>
      <c r="G74" s="81">
        <v>7500</v>
      </c>
    </row>
    <row r="75" spans="2:7" ht="12.75">
      <c r="B75" s="207"/>
      <c r="C75" s="209" t="s">
        <v>257</v>
      </c>
      <c r="D75" s="210"/>
      <c r="E75" s="210"/>
      <c r="F75" s="210"/>
      <c r="G75" s="81">
        <v>8400</v>
      </c>
    </row>
    <row r="76" spans="2:7" ht="12.75">
      <c r="B76" s="207"/>
      <c r="C76" s="209" t="s">
        <v>258</v>
      </c>
      <c r="D76" s="210"/>
      <c r="E76" s="210"/>
      <c r="F76" s="210"/>
      <c r="G76" s="81">
        <v>11100</v>
      </c>
    </row>
    <row r="77" spans="2:7" ht="12.75">
      <c r="B77" s="207"/>
      <c r="C77" s="209" t="s">
        <v>259</v>
      </c>
      <c r="D77" s="210"/>
      <c r="E77" s="210"/>
      <c r="F77" s="210"/>
      <c r="G77" s="81">
        <v>17550</v>
      </c>
    </row>
    <row r="78" spans="2:7" ht="12.75">
      <c r="B78" s="207"/>
      <c r="C78" s="209" t="s">
        <v>260</v>
      </c>
      <c r="D78" s="210"/>
      <c r="E78" s="210"/>
      <c r="F78" s="210"/>
      <c r="G78" s="81">
        <v>17550</v>
      </c>
    </row>
    <row r="79" spans="2:7" ht="12.75">
      <c r="B79" s="208"/>
      <c r="C79" s="211" t="s">
        <v>261</v>
      </c>
      <c r="D79" s="210"/>
      <c r="E79" s="210"/>
      <c r="F79" s="210"/>
      <c r="G79" s="81">
        <v>25200</v>
      </c>
    </row>
    <row r="80" spans="2:7" ht="12.75">
      <c r="B80" s="210"/>
      <c r="C80" s="209" t="s">
        <v>262</v>
      </c>
      <c r="D80" s="210"/>
      <c r="E80" s="210"/>
      <c r="F80" s="210"/>
      <c r="G80" s="81">
        <v>660</v>
      </c>
    </row>
    <row r="81" spans="2:8" ht="12.75">
      <c r="B81" s="210"/>
      <c r="C81" s="209" t="s">
        <v>263</v>
      </c>
      <c r="D81" s="210"/>
      <c r="E81" s="210"/>
      <c r="F81" s="210"/>
      <c r="G81" s="81">
        <v>765</v>
      </c>
      <c r="H81" s="82"/>
    </row>
    <row r="82" spans="2:7" ht="12.75">
      <c r="B82" s="210"/>
      <c r="C82" s="209" t="s">
        <v>264</v>
      </c>
      <c r="D82" s="210"/>
      <c r="E82" s="210"/>
      <c r="F82" s="210"/>
      <c r="G82" s="81">
        <v>1020</v>
      </c>
    </row>
    <row r="83" spans="2:8" ht="12.75">
      <c r="B83" s="210"/>
      <c r="C83" s="209" t="s">
        <v>265</v>
      </c>
      <c r="D83" s="210"/>
      <c r="E83" s="210"/>
      <c r="F83" s="210"/>
      <c r="G83" s="81">
        <v>1170</v>
      </c>
      <c r="H83" s="82"/>
    </row>
    <row r="84" spans="2:7" ht="12.75">
      <c r="B84" s="210"/>
      <c r="C84" s="209" t="s">
        <v>266</v>
      </c>
      <c r="D84" s="210"/>
      <c r="E84" s="210"/>
      <c r="F84" s="210"/>
      <c r="G84" s="81">
        <v>1500</v>
      </c>
    </row>
    <row r="85" spans="2:8" ht="12.75">
      <c r="B85" s="210"/>
      <c r="C85" s="209" t="s">
        <v>267</v>
      </c>
      <c r="D85" s="210"/>
      <c r="E85" s="210"/>
      <c r="F85" s="210"/>
      <c r="G85" s="81">
        <v>2040</v>
      </c>
      <c r="H85" s="82"/>
    </row>
    <row r="86" spans="2:7" ht="12.75">
      <c r="B86" s="210"/>
      <c r="C86" s="209" t="s">
        <v>268</v>
      </c>
      <c r="D86" s="210"/>
      <c r="E86" s="210"/>
      <c r="F86" s="210"/>
      <c r="G86" s="81">
        <v>2460</v>
      </c>
    </row>
    <row r="87" spans="2:8" ht="12.75">
      <c r="B87" s="210"/>
      <c r="C87" s="209" t="s">
        <v>269</v>
      </c>
      <c r="D87" s="210"/>
      <c r="E87" s="210"/>
      <c r="F87" s="210"/>
      <c r="G87" s="81">
        <v>4200</v>
      </c>
      <c r="H87" s="82"/>
    </row>
    <row r="88" spans="2:7" ht="12.75">
      <c r="B88" s="210"/>
      <c r="C88" s="209" t="s">
        <v>270</v>
      </c>
      <c r="D88" s="210"/>
      <c r="E88" s="210"/>
      <c r="F88" s="210"/>
      <c r="G88" s="81">
        <v>4560</v>
      </c>
    </row>
    <row r="89" spans="2:8" ht="12.75">
      <c r="B89" s="210"/>
      <c r="C89" s="209" t="s">
        <v>271</v>
      </c>
      <c r="D89" s="210"/>
      <c r="E89" s="210"/>
      <c r="F89" s="210"/>
      <c r="G89" s="81">
        <v>6900</v>
      </c>
      <c r="H89" s="82"/>
    </row>
    <row r="90" spans="2:7" ht="12.75">
      <c r="B90" s="210"/>
      <c r="C90" s="209" t="s">
        <v>272</v>
      </c>
      <c r="D90" s="210"/>
      <c r="E90" s="210"/>
      <c r="F90" s="210"/>
      <c r="G90" s="81">
        <v>8460</v>
      </c>
    </row>
    <row r="91" spans="2:8" ht="12.75">
      <c r="B91" s="210"/>
      <c r="C91" s="209" t="s">
        <v>273</v>
      </c>
      <c r="D91" s="210"/>
      <c r="E91" s="210"/>
      <c r="F91" s="210"/>
      <c r="G91" s="81">
        <v>9210</v>
      </c>
      <c r="H91" s="82"/>
    </row>
    <row r="92" spans="2:7" ht="12.75">
      <c r="B92" s="210"/>
      <c r="C92" s="209" t="s">
        <v>274</v>
      </c>
      <c r="D92" s="210"/>
      <c r="E92" s="210"/>
      <c r="F92" s="210"/>
      <c r="G92" s="81">
        <v>13800</v>
      </c>
    </row>
    <row r="93" spans="2:8" ht="12.75">
      <c r="B93" s="210"/>
      <c r="C93" s="209" t="s">
        <v>275</v>
      </c>
      <c r="D93" s="210"/>
      <c r="E93" s="210"/>
      <c r="F93" s="210"/>
      <c r="G93" s="81">
        <v>18600</v>
      </c>
      <c r="H93" s="82"/>
    </row>
    <row r="94" spans="2:7" ht="12.75">
      <c r="B94" s="210"/>
      <c r="C94" s="209" t="s">
        <v>276</v>
      </c>
      <c r="D94" s="210"/>
      <c r="E94" s="210"/>
      <c r="F94" s="210"/>
      <c r="G94" s="81">
        <v>23340</v>
      </c>
    </row>
    <row r="95" spans="2:8" ht="12.75">
      <c r="B95" s="210"/>
      <c r="C95" s="209" t="s">
        <v>277</v>
      </c>
      <c r="D95" s="210"/>
      <c r="E95" s="210"/>
      <c r="F95" s="210"/>
      <c r="G95" s="81">
        <v>3150</v>
      </c>
      <c r="H95" s="82"/>
    </row>
    <row r="96" spans="2:7" ht="12.75">
      <c r="B96" s="210"/>
      <c r="C96" s="209" t="s">
        <v>278</v>
      </c>
      <c r="D96" s="210"/>
      <c r="E96" s="210"/>
      <c r="F96" s="210"/>
      <c r="G96" s="81">
        <v>4200</v>
      </c>
    </row>
    <row r="97" spans="2:8" ht="12.75">
      <c r="B97" s="210"/>
      <c r="C97" s="209" t="s">
        <v>279</v>
      </c>
      <c r="D97" s="210"/>
      <c r="E97" s="210"/>
      <c r="F97" s="210"/>
      <c r="G97" s="81">
        <v>5100</v>
      </c>
      <c r="H97" s="82"/>
    </row>
    <row r="98" spans="2:7" ht="12.75">
      <c r="B98" s="210"/>
      <c r="C98" s="209" t="s">
        <v>280</v>
      </c>
      <c r="D98" s="210"/>
      <c r="E98" s="210"/>
      <c r="F98" s="210"/>
      <c r="G98" s="81">
        <v>6600</v>
      </c>
    </row>
    <row r="99" spans="2:7" ht="12.75">
      <c r="B99" s="210"/>
      <c r="C99" s="209" t="s">
        <v>281</v>
      </c>
      <c r="D99" s="210"/>
      <c r="E99" s="210"/>
      <c r="F99" s="210"/>
      <c r="G99" s="81">
        <v>1470</v>
      </c>
    </row>
    <row r="100" spans="2:9" ht="12.75">
      <c r="B100" s="210"/>
      <c r="C100" s="209" t="s">
        <v>282</v>
      </c>
      <c r="D100" s="210"/>
      <c r="E100" s="210"/>
      <c r="F100" s="210"/>
      <c r="G100" s="81">
        <v>2340</v>
      </c>
      <c r="H100" s="82"/>
      <c r="I100" s="82"/>
    </row>
    <row r="101" spans="2:7" ht="12.75">
      <c r="B101" s="210"/>
      <c r="C101" s="209" t="s">
        <v>283</v>
      </c>
      <c r="D101" s="210"/>
      <c r="E101" s="210"/>
      <c r="F101" s="210"/>
      <c r="G101" s="81">
        <v>2790</v>
      </c>
    </row>
    <row r="102" spans="2:9" ht="12.75">
      <c r="B102" s="210"/>
      <c r="C102" s="211" t="s">
        <v>284</v>
      </c>
      <c r="D102" s="210"/>
      <c r="E102" s="210"/>
      <c r="F102" s="210"/>
      <c r="G102" s="81">
        <v>3300</v>
      </c>
      <c r="H102" s="82"/>
      <c r="I102" s="82"/>
    </row>
    <row r="103" spans="2:7" ht="12.75">
      <c r="B103" s="210"/>
      <c r="C103" s="209" t="s">
        <v>285</v>
      </c>
      <c r="D103" s="210"/>
      <c r="E103" s="210"/>
      <c r="F103" s="210"/>
      <c r="G103" s="81">
        <v>5400</v>
      </c>
    </row>
    <row r="104" spans="2:9" ht="12.75">
      <c r="B104" s="210"/>
      <c r="C104" s="209" t="s">
        <v>286</v>
      </c>
      <c r="D104" s="210"/>
      <c r="E104" s="210"/>
      <c r="F104" s="210"/>
      <c r="G104" s="81">
        <v>5760</v>
      </c>
      <c r="H104" s="82"/>
      <c r="I104" s="82"/>
    </row>
    <row r="105" spans="2:7" ht="12.75">
      <c r="B105" s="210"/>
      <c r="C105" s="209" t="s">
        <v>287</v>
      </c>
      <c r="D105" s="210"/>
      <c r="E105" s="210"/>
      <c r="F105" s="210"/>
      <c r="G105" s="81">
        <v>11250</v>
      </c>
    </row>
    <row r="106" spans="2:9" ht="12.75">
      <c r="B106" s="210"/>
      <c r="C106" s="209" t="s">
        <v>288</v>
      </c>
      <c r="D106" s="210"/>
      <c r="E106" s="210"/>
      <c r="F106" s="210"/>
      <c r="G106" s="81">
        <v>13440</v>
      </c>
      <c r="H106" s="82"/>
      <c r="I106" s="82"/>
    </row>
    <row r="107" spans="2:7" ht="12.75">
      <c r="B107" s="210"/>
      <c r="C107" s="209" t="s">
        <v>289</v>
      </c>
      <c r="D107" s="210"/>
      <c r="E107" s="210"/>
      <c r="F107" s="210"/>
      <c r="G107" s="81">
        <v>27000</v>
      </c>
    </row>
    <row r="108" spans="2:9" ht="12.75">
      <c r="B108" s="210"/>
      <c r="C108" s="209" t="s">
        <v>290</v>
      </c>
      <c r="D108" s="210"/>
      <c r="E108" s="210"/>
      <c r="F108" s="210"/>
      <c r="G108" s="81">
        <v>1322.67</v>
      </c>
      <c r="H108" s="82"/>
      <c r="I108" s="82"/>
    </row>
    <row r="109" spans="2:9" ht="12.75">
      <c r="B109" s="210"/>
      <c r="C109" s="209" t="s">
        <v>291</v>
      </c>
      <c r="D109" s="210"/>
      <c r="E109" s="210"/>
      <c r="F109" s="210"/>
      <c r="G109" s="81">
        <v>1819.41</v>
      </c>
      <c r="I109" s="82"/>
    </row>
    <row r="110" spans="2:9" ht="12.75">
      <c r="B110" s="210"/>
      <c r="C110" s="209" t="s">
        <v>292</v>
      </c>
      <c r="D110" s="210"/>
      <c r="E110" s="210"/>
      <c r="F110" s="210"/>
      <c r="G110" s="81">
        <v>2472</v>
      </c>
      <c r="H110" s="82"/>
      <c r="I110" s="82"/>
    </row>
    <row r="111" spans="2:9" ht="12.75">
      <c r="B111" s="210"/>
      <c r="C111" s="209" t="s">
        <v>293</v>
      </c>
      <c r="D111" s="210"/>
      <c r="E111" s="210"/>
      <c r="F111" s="210"/>
      <c r="G111" s="81">
        <v>2983.8</v>
      </c>
      <c r="I111" s="82"/>
    </row>
    <row r="112" spans="2:9" ht="12.75">
      <c r="B112" s="210"/>
      <c r="C112" s="209" t="s">
        <v>294</v>
      </c>
      <c r="D112" s="210"/>
      <c r="E112" s="210"/>
      <c r="F112" s="210"/>
      <c r="G112" s="81">
        <v>3774.62</v>
      </c>
      <c r="H112" s="82"/>
      <c r="I112" s="82"/>
    </row>
    <row r="113" spans="2:9" ht="12.75">
      <c r="B113" s="210"/>
      <c r="C113" s="209" t="s">
        <v>295</v>
      </c>
      <c r="D113" s="210"/>
      <c r="E113" s="210"/>
      <c r="F113" s="210"/>
      <c r="G113" s="81">
        <v>4643.4</v>
      </c>
      <c r="I113" s="82"/>
    </row>
    <row r="114" spans="2:9" ht="12.75">
      <c r="B114" s="210"/>
      <c r="C114" s="209" t="s">
        <v>296</v>
      </c>
      <c r="D114" s="210"/>
      <c r="E114" s="210"/>
      <c r="F114" s="210"/>
      <c r="G114" s="81">
        <v>5592</v>
      </c>
      <c r="H114" s="82"/>
      <c r="I114" s="82"/>
    </row>
    <row r="115" spans="2:9" ht="12.75">
      <c r="B115" s="210"/>
      <c r="C115" s="209" t="s">
        <v>297</v>
      </c>
      <c r="D115" s="210"/>
      <c r="E115" s="210"/>
      <c r="F115" s="210"/>
      <c r="G115" s="81">
        <v>6920.35</v>
      </c>
      <c r="I115" s="82"/>
    </row>
    <row r="116" spans="2:9" ht="12.75">
      <c r="B116" s="210"/>
      <c r="C116" s="209" t="s">
        <v>298</v>
      </c>
      <c r="D116" s="210"/>
      <c r="E116" s="210"/>
      <c r="F116" s="210"/>
      <c r="G116" s="81">
        <v>9456.79</v>
      </c>
      <c r="H116" s="82"/>
      <c r="I116" s="82"/>
    </row>
    <row r="117" spans="2:9" ht="12.75">
      <c r="B117" s="210"/>
      <c r="C117" s="209" t="s">
        <v>299</v>
      </c>
      <c r="D117" s="210"/>
      <c r="E117" s="210"/>
      <c r="F117" s="210"/>
      <c r="G117" s="81">
        <v>11852.9</v>
      </c>
      <c r="I117" s="82"/>
    </row>
    <row r="118" spans="2:9" ht="12.75">
      <c r="B118" s="210"/>
      <c r="C118" s="209" t="s">
        <v>300</v>
      </c>
      <c r="D118" s="210"/>
      <c r="E118" s="210"/>
      <c r="F118" s="210"/>
      <c r="G118" s="81">
        <v>14769.04</v>
      </c>
      <c r="I118" s="82"/>
    </row>
    <row r="119" spans="2:9" ht="12.75">
      <c r="B119" s="210"/>
      <c r="C119" s="209" t="s">
        <v>301</v>
      </c>
      <c r="D119" s="210"/>
      <c r="E119" s="210"/>
      <c r="F119" s="210"/>
      <c r="G119" s="81">
        <v>21045.86</v>
      </c>
      <c r="I119" s="82"/>
    </row>
    <row r="120" spans="2:9" ht="12.75">
      <c r="B120" s="210"/>
      <c r="C120" s="209" t="s">
        <v>302</v>
      </c>
      <c r="D120" s="210"/>
      <c r="E120" s="210"/>
      <c r="F120" s="210"/>
      <c r="G120" s="81">
        <v>26422.22</v>
      </c>
      <c r="I120" s="82"/>
    </row>
    <row r="121" spans="2:9" ht="12.75">
      <c r="B121" s="210"/>
      <c r="C121" s="209" t="s">
        <v>303</v>
      </c>
      <c r="D121" s="210"/>
      <c r="E121" s="210"/>
      <c r="F121" s="210"/>
      <c r="G121" s="81">
        <v>35586</v>
      </c>
      <c r="I121" s="82"/>
    </row>
    <row r="122" spans="2:9" ht="12.75">
      <c r="B122" s="210"/>
      <c r="C122" s="209" t="s">
        <v>304</v>
      </c>
      <c r="D122" s="210"/>
      <c r="E122" s="210"/>
      <c r="F122" s="210"/>
      <c r="G122" s="81">
        <v>43954.68</v>
      </c>
      <c r="I122" s="82"/>
    </row>
    <row r="123" spans="2:9" ht="12.75">
      <c r="B123" s="210"/>
      <c r="C123" s="209" t="s">
        <v>305</v>
      </c>
      <c r="D123" s="210"/>
      <c r="E123" s="210"/>
      <c r="F123" s="210"/>
      <c r="G123" s="81">
        <v>63178.16</v>
      </c>
      <c r="I123" s="82"/>
    </row>
    <row r="124" spans="2:9" ht="12.75">
      <c r="B124" s="210"/>
      <c r="C124" s="209" t="s">
        <v>306</v>
      </c>
      <c r="D124" s="210"/>
      <c r="E124" s="210"/>
      <c r="F124" s="210"/>
      <c r="G124" s="81">
        <v>85277.79</v>
      </c>
      <c r="I124" s="82"/>
    </row>
    <row r="125" spans="2:9" ht="12.75">
      <c r="B125" s="210"/>
      <c r="C125" s="209" t="s">
        <v>307</v>
      </c>
      <c r="D125" s="210"/>
      <c r="E125" s="210"/>
      <c r="F125" s="210"/>
      <c r="G125" s="81">
        <v>1322.67</v>
      </c>
      <c r="I125" s="82"/>
    </row>
    <row r="126" spans="2:9" ht="12.75">
      <c r="B126" s="210"/>
      <c r="C126" s="211" t="s">
        <v>308</v>
      </c>
      <c r="D126" s="210"/>
      <c r="E126" s="210"/>
      <c r="F126" s="210"/>
      <c r="G126" s="81">
        <v>1819.41</v>
      </c>
      <c r="I126" s="82"/>
    </row>
    <row r="127" spans="2:9" ht="12.75">
      <c r="B127" s="210"/>
      <c r="C127" s="209" t="s">
        <v>309</v>
      </c>
      <c r="D127" s="210"/>
      <c r="E127" s="210"/>
      <c r="F127" s="210"/>
      <c r="G127" s="81">
        <v>2472</v>
      </c>
      <c r="I127" s="82"/>
    </row>
    <row r="128" spans="2:9" ht="12.75">
      <c r="B128" s="210"/>
      <c r="C128" s="209" t="s">
        <v>310</v>
      </c>
      <c r="D128" s="210"/>
      <c r="E128" s="210"/>
      <c r="F128" s="210"/>
      <c r="G128" s="81">
        <v>2983.8</v>
      </c>
      <c r="I128" s="82"/>
    </row>
    <row r="129" spans="2:9" ht="12.75">
      <c r="B129" s="210"/>
      <c r="C129" s="209" t="s">
        <v>311</v>
      </c>
      <c r="D129" s="210"/>
      <c r="E129" s="210"/>
      <c r="F129" s="210"/>
      <c r="G129" s="81">
        <v>3774.62</v>
      </c>
      <c r="I129" s="82"/>
    </row>
    <row r="130" spans="2:9" ht="12.75">
      <c r="B130" s="210"/>
      <c r="C130" s="209" t="s">
        <v>312</v>
      </c>
      <c r="D130" s="210"/>
      <c r="E130" s="210"/>
      <c r="F130" s="210"/>
      <c r="G130" s="81">
        <v>4643.4</v>
      </c>
      <c r="I130" s="82"/>
    </row>
    <row r="131" spans="2:9" ht="12.75">
      <c r="B131" s="210"/>
      <c r="C131" s="209" t="s">
        <v>313</v>
      </c>
      <c r="D131" s="210"/>
      <c r="E131" s="210"/>
      <c r="F131" s="210"/>
      <c r="G131" s="81">
        <v>5592</v>
      </c>
      <c r="I131" s="82"/>
    </row>
    <row r="132" spans="2:9" ht="12.75">
      <c r="B132" s="210"/>
      <c r="C132" s="209" t="s">
        <v>314</v>
      </c>
      <c r="D132" s="210"/>
      <c r="E132" s="210"/>
      <c r="F132" s="210"/>
      <c r="G132" s="81">
        <v>6920.35</v>
      </c>
      <c r="I132" s="82"/>
    </row>
    <row r="133" spans="2:9" ht="12.75">
      <c r="B133" s="210"/>
      <c r="C133" s="209" t="s">
        <v>315</v>
      </c>
      <c r="D133" s="210"/>
      <c r="E133" s="210"/>
      <c r="F133" s="210"/>
      <c r="G133" s="81">
        <v>9456.79</v>
      </c>
      <c r="I133" s="82"/>
    </row>
    <row r="134" spans="2:9" ht="12.75">
      <c r="B134" s="210"/>
      <c r="C134" s="209" t="s">
        <v>316</v>
      </c>
      <c r="D134" s="210"/>
      <c r="E134" s="210"/>
      <c r="F134" s="210"/>
      <c r="G134" s="81">
        <v>16209.98</v>
      </c>
      <c r="I134" s="82"/>
    </row>
    <row r="135" spans="2:9" ht="12.75">
      <c r="B135" s="210"/>
      <c r="C135" s="209" t="s">
        <v>317</v>
      </c>
      <c r="D135" s="210"/>
      <c r="E135" s="210"/>
      <c r="F135" s="210"/>
      <c r="G135" s="81">
        <v>21403.94</v>
      </c>
      <c r="I135" s="82"/>
    </row>
    <row r="136" spans="2:9" ht="12.75">
      <c r="B136" s="210"/>
      <c r="C136" s="209" t="s">
        <v>318</v>
      </c>
      <c r="D136" s="210"/>
      <c r="E136" s="210"/>
      <c r="F136" s="210"/>
      <c r="G136" s="81">
        <v>30054.36</v>
      </c>
      <c r="I136" s="82"/>
    </row>
    <row r="137" spans="2:9" ht="12.75">
      <c r="B137" s="210"/>
      <c r="C137" s="209" t="s">
        <v>319</v>
      </c>
      <c r="D137" s="210"/>
      <c r="E137" s="210"/>
      <c r="F137" s="210"/>
      <c r="G137" s="81">
        <v>37557.57</v>
      </c>
      <c r="I137" s="82"/>
    </row>
    <row r="138" spans="2:9" ht="12.75">
      <c r="B138" s="210"/>
      <c r="C138" s="209" t="s">
        <v>320</v>
      </c>
      <c r="D138" s="210"/>
      <c r="E138" s="210"/>
      <c r="F138" s="210"/>
      <c r="G138" s="81">
        <v>51156</v>
      </c>
      <c r="I138" s="82"/>
    </row>
    <row r="139" spans="2:9" ht="12.75">
      <c r="B139" s="210"/>
      <c r="C139" s="209" t="s">
        <v>321</v>
      </c>
      <c r="D139" s="210"/>
      <c r="E139" s="210"/>
      <c r="F139" s="210"/>
      <c r="G139" s="81">
        <v>64019.13</v>
      </c>
      <c r="I139" s="82"/>
    </row>
    <row r="140" spans="2:9" ht="12.75">
      <c r="B140" s="210"/>
      <c r="C140" s="209" t="s">
        <v>322</v>
      </c>
      <c r="D140" s="210"/>
      <c r="E140" s="210"/>
      <c r="F140" s="210"/>
      <c r="G140" s="81">
        <v>87901.79</v>
      </c>
      <c r="I140" s="82"/>
    </row>
    <row r="141" spans="2:9" ht="12.75">
      <c r="B141" s="210"/>
      <c r="C141" s="209" t="s">
        <v>323</v>
      </c>
      <c r="D141" s="210"/>
      <c r="E141" s="210"/>
      <c r="F141" s="210"/>
      <c r="G141" s="81">
        <v>116223.72</v>
      </c>
      <c r="I141" s="82"/>
    </row>
    <row r="142" spans="2:7" ht="12.75">
      <c r="B142" s="206"/>
      <c r="C142" s="209" t="s">
        <v>324</v>
      </c>
      <c r="D142" s="210"/>
      <c r="E142" s="210"/>
      <c r="F142" s="210"/>
      <c r="G142" s="81">
        <v>2086.29</v>
      </c>
    </row>
    <row r="143" spans="2:7" ht="12.75">
      <c r="B143" s="207"/>
      <c r="C143" s="209" t="s">
        <v>325</v>
      </c>
      <c r="D143" s="210"/>
      <c r="E143" s="210"/>
      <c r="F143" s="210"/>
      <c r="G143" s="81">
        <v>2810.67</v>
      </c>
    </row>
    <row r="144" spans="2:7" ht="12.75">
      <c r="B144" s="207"/>
      <c r="C144" s="209" t="s">
        <v>326</v>
      </c>
      <c r="D144" s="210"/>
      <c r="E144" s="210"/>
      <c r="F144" s="210"/>
      <c r="G144" s="81">
        <v>3760.2</v>
      </c>
    </row>
    <row r="145" spans="2:7" ht="12.75">
      <c r="B145" s="207"/>
      <c r="C145" s="209" t="s">
        <v>327</v>
      </c>
      <c r="D145" s="210"/>
      <c r="E145" s="210"/>
      <c r="F145" s="210"/>
      <c r="G145" s="81">
        <v>4493.4</v>
      </c>
    </row>
    <row r="146" spans="2:7" ht="12.75">
      <c r="B146" s="207"/>
      <c r="C146" s="209" t="s">
        <v>328</v>
      </c>
      <c r="D146" s="210"/>
      <c r="E146" s="210"/>
      <c r="F146" s="210"/>
      <c r="G146" s="81">
        <v>5614.19</v>
      </c>
    </row>
    <row r="147" spans="2:7" ht="12.75">
      <c r="B147" s="207"/>
      <c r="C147" s="209" t="s">
        <v>329</v>
      </c>
      <c r="D147" s="210"/>
      <c r="E147" s="210"/>
      <c r="F147" s="210"/>
      <c r="G147" s="81">
        <v>7051.8</v>
      </c>
    </row>
    <row r="148" spans="2:7" ht="12.75">
      <c r="B148" s="207"/>
      <c r="C148" s="209" t="s">
        <v>330</v>
      </c>
      <c r="D148" s="210"/>
      <c r="E148" s="210"/>
      <c r="F148" s="210"/>
      <c r="G148" s="81">
        <v>8712</v>
      </c>
    </row>
    <row r="149" spans="2:7" ht="12.75">
      <c r="B149" s="207"/>
      <c r="C149" s="209" t="s">
        <v>331</v>
      </c>
      <c r="D149" s="210"/>
      <c r="E149" s="210"/>
      <c r="F149" s="210"/>
      <c r="G149" s="81">
        <v>10707.38</v>
      </c>
    </row>
    <row r="150" spans="2:7" ht="12.75">
      <c r="B150" s="207"/>
      <c r="C150" s="211" t="s">
        <v>332</v>
      </c>
      <c r="D150" s="210"/>
      <c r="E150" s="210"/>
      <c r="F150" s="210"/>
      <c r="G150" s="81">
        <v>13609.06</v>
      </c>
    </row>
    <row r="151" spans="2:7" ht="12.75">
      <c r="B151" s="207"/>
      <c r="C151" s="209" t="s">
        <v>333</v>
      </c>
      <c r="D151" s="210"/>
      <c r="E151" s="210"/>
      <c r="F151" s="210"/>
      <c r="G151" s="81">
        <v>16209.98</v>
      </c>
    </row>
    <row r="152" spans="2:7" ht="12.75">
      <c r="B152" s="207"/>
      <c r="C152" s="209" t="s">
        <v>334</v>
      </c>
      <c r="D152" s="210"/>
      <c r="E152" s="210"/>
      <c r="F152" s="210"/>
      <c r="G152" s="81">
        <v>21403.94</v>
      </c>
    </row>
    <row r="153" spans="2:7" ht="12.75">
      <c r="B153" s="207"/>
      <c r="C153" s="209" t="s">
        <v>335</v>
      </c>
      <c r="D153" s="210"/>
      <c r="E153" s="210"/>
      <c r="F153" s="210"/>
      <c r="G153" s="81">
        <v>30054.36</v>
      </c>
    </row>
    <row r="154" spans="2:7" ht="12.75">
      <c r="B154" s="207"/>
      <c r="C154" s="209" t="s">
        <v>336</v>
      </c>
      <c r="D154" s="210"/>
      <c r="E154" s="210"/>
      <c r="F154" s="210"/>
      <c r="G154" s="81">
        <v>37557.57</v>
      </c>
    </row>
    <row r="155" spans="2:7" ht="12.75">
      <c r="B155" s="207"/>
      <c r="C155" s="209" t="s">
        <v>337</v>
      </c>
      <c r="D155" s="210"/>
      <c r="E155" s="210"/>
      <c r="F155" s="210"/>
      <c r="G155" s="81">
        <v>51156</v>
      </c>
    </row>
    <row r="156" spans="2:7" ht="12.75">
      <c r="B156" s="207"/>
      <c r="C156" s="209" t="s">
        <v>338</v>
      </c>
      <c r="D156" s="210"/>
      <c r="E156" s="210"/>
      <c r="F156" s="210"/>
      <c r="G156" s="81">
        <v>64019.13</v>
      </c>
    </row>
    <row r="157" spans="2:7" ht="12.75">
      <c r="B157" s="207"/>
      <c r="C157" s="209" t="s">
        <v>339</v>
      </c>
      <c r="D157" s="210"/>
      <c r="E157" s="210"/>
      <c r="F157" s="210"/>
      <c r="G157" s="81">
        <v>87901.79</v>
      </c>
    </row>
    <row r="158" spans="2:7" ht="12.75">
      <c r="B158" s="208"/>
      <c r="C158" s="209" t="s">
        <v>340</v>
      </c>
      <c r="D158" s="210"/>
      <c r="E158" s="210"/>
      <c r="F158" s="210"/>
      <c r="G158" s="81">
        <v>116223.72</v>
      </c>
    </row>
    <row r="159" spans="2:7" ht="12.75">
      <c r="B159" s="206"/>
      <c r="C159" s="209" t="s">
        <v>341</v>
      </c>
      <c r="D159" s="210"/>
      <c r="E159" s="210"/>
      <c r="F159" s="210"/>
      <c r="G159" s="81">
        <v>2086.29</v>
      </c>
    </row>
    <row r="160" spans="2:7" ht="12.75">
      <c r="B160" s="207"/>
      <c r="C160" s="209" t="s">
        <v>342</v>
      </c>
      <c r="D160" s="210"/>
      <c r="E160" s="210"/>
      <c r="F160" s="210"/>
      <c r="G160" s="81">
        <v>2810.67</v>
      </c>
    </row>
    <row r="161" spans="2:7" ht="12.75">
      <c r="B161" s="207"/>
      <c r="C161" s="209" t="s">
        <v>343</v>
      </c>
      <c r="D161" s="210"/>
      <c r="E161" s="210"/>
      <c r="F161" s="210"/>
      <c r="G161" s="81">
        <v>3760.2</v>
      </c>
    </row>
    <row r="162" spans="2:7" ht="12.75">
      <c r="B162" s="207"/>
      <c r="C162" s="209" t="s">
        <v>344</v>
      </c>
      <c r="D162" s="210"/>
      <c r="E162" s="210"/>
      <c r="F162" s="210"/>
      <c r="G162" s="81">
        <v>4493.4</v>
      </c>
    </row>
    <row r="163" spans="2:7" ht="12.75">
      <c r="B163" s="207"/>
      <c r="C163" s="209" t="s">
        <v>345</v>
      </c>
      <c r="D163" s="210"/>
      <c r="E163" s="210"/>
      <c r="F163" s="210"/>
      <c r="G163" s="81">
        <v>5614.19</v>
      </c>
    </row>
    <row r="164" spans="2:7" ht="12.75">
      <c r="B164" s="207"/>
      <c r="C164" s="209" t="s">
        <v>346</v>
      </c>
      <c r="D164" s="210"/>
      <c r="E164" s="210"/>
      <c r="F164" s="210"/>
      <c r="G164" s="81">
        <v>7051.8</v>
      </c>
    </row>
    <row r="165" spans="2:7" ht="12.75">
      <c r="B165" s="207"/>
      <c r="C165" s="209" t="s">
        <v>347</v>
      </c>
      <c r="D165" s="210"/>
      <c r="E165" s="210"/>
      <c r="F165" s="210"/>
      <c r="G165" s="81">
        <v>8712</v>
      </c>
    </row>
    <row r="166" spans="2:7" ht="12.75">
      <c r="B166" s="207"/>
      <c r="C166" s="209" t="s">
        <v>348</v>
      </c>
      <c r="D166" s="210"/>
      <c r="E166" s="210"/>
      <c r="F166" s="210"/>
      <c r="G166" s="81">
        <v>10707.38</v>
      </c>
    </row>
    <row r="167" spans="2:7" ht="12.75">
      <c r="B167" s="207"/>
      <c r="C167" s="209" t="s">
        <v>349</v>
      </c>
      <c r="D167" s="210"/>
      <c r="E167" s="210"/>
      <c r="F167" s="210"/>
      <c r="G167" s="81">
        <v>13609.06</v>
      </c>
    </row>
    <row r="168" spans="2:7" ht="12.75">
      <c r="B168" s="207"/>
      <c r="C168" s="209" t="s">
        <v>350</v>
      </c>
      <c r="D168" s="210"/>
      <c r="E168" s="210"/>
      <c r="F168" s="210"/>
      <c r="G168" s="81">
        <v>22173.31</v>
      </c>
    </row>
    <row r="169" spans="2:7" ht="12.75">
      <c r="B169" s="207"/>
      <c r="C169" s="209" t="s">
        <v>351</v>
      </c>
      <c r="D169" s="210"/>
      <c r="E169" s="210"/>
      <c r="F169" s="210"/>
      <c r="G169" s="81">
        <v>27367.01</v>
      </c>
    </row>
    <row r="170" spans="2:7" ht="12.75">
      <c r="B170" s="207"/>
      <c r="C170" s="209" t="s">
        <v>352</v>
      </c>
      <c r="D170" s="210"/>
      <c r="E170" s="210"/>
      <c r="F170" s="210"/>
      <c r="G170" s="81">
        <v>33903.98</v>
      </c>
    </row>
    <row r="171" spans="2:7" ht="12.75">
      <c r="B171" s="207"/>
      <c r="C171" s="209" t="s">
        <v>353</v>
      </c>
      <c r="D171" s="210"/>
      <c r="E171" s="210"/>
      <c r="F171" s="210"/>
      <c r="G171" s="81">
        <v>48692.92</v>
      </c>
    </row>
    <row r="172" spans="2:7" ht="12.75">
      <c r="B172" s="207"/>
      <c r="C172" s="209" t="s">
        <v>354</v>
      </c>
      <c r="D172" s="210"/>
      <c r="E172" s="210"/>
      <c r="F172" s="210"/>
      <c r="G172" s="81">
        <v>62430</v>
      </c>
    </row>
    <row r="173" spans="2:7" ht="12.75">
      <c r="B173" s="207"/>
      <c r="C173" s="209" t="s">
        <v>355</v>
      </c>
      <c r="D173" s="210"/>
      <c r="E173" s="210"/>
      <c r="F173" s="210"/>
      <c r="G173" s="81">
        <v>80670.69</v>
      </c>
    </row>
    <row r="174" spans="2:7" ht="12.75">
      <c r="B174" s="207"/>
      <c r="C174" s="211" t="s">
        <v>356</v>
      </c>
      <c r="D174" s="210"/>
      <c r="E174" s="210"/>
      <c r="F174" s="210"/>
      <c r="G174" s="81">
        <v>108352.7</v>
      </c>
    </row>
    <row r="175" spans="2:7" ht="12.75">
      <c r="B175" s="208"/>
      <c r="C175" s="209" t="s">
        <v>357</v>
      </c>
      <c r="D175" s="210"/>
      <c r="E175" s="210"/>
      <c r="F175" s="210"/>
      <c r="G175" s="81">
        <v>141736.46</v>
      </c>
    </row>
    <row r="177" ht="12.75">
      <c r="G177" s="57"/>
    </row>
    <row r="180" ht="12.75">
      <c r="G180" s="57" t="s">
        <v>393</v>
      </c>
    </row>
    <row r="181" spans="2:7" ht="18.75" customHeight="1">
      <c r="B181" s="192" t="s">
        <v>105</v>
      </c>
      <c r="C181" s="193"/>
      <c r="D181" s="193"/>
      <c r="E181" s="193"/>
      <c r="F181" s="193"/>
      <c r="G181" s="193"/>
    </row>
    <row r="182" spans="2:7" ht="12.75">
      <c r="B182" t="s">
        <v>395</v>
      </c>
      <c r="E182" s="212" t="s">
        <v>181</v>
      </c>
      <c r="F182" s="213"/>
      <c r="G182" s="213"/>
    </row>
    <row r="183" spans="2:7" ht="12.75">
      <c r="B183" s="206"/>
      <c r="C183" s="209" t="s">
        <v>358</v>
      </c>
      <c r="D183" s="210"/>
      <c r="E183" s="210"/>
      <c r="F183" s="210"/>
      <c r="G183" s="81">
        <v>3307.56</v>
      </c>
    </row>
    <row r="184" spans="2:7" ht="12.75">
      <c r="B184" s="207"/>
      <c r="C184" s="209" t="s">
        <v>359</v>
      </c>
      <c r="D184" s="210"/>
      <c r="E184" s="210"/>
      <c r="F184" s="210"/>
      <c r="G184" s="81">
        <v>4299</v>
      </c>
    </row>
    <row r="185" spans="2:7" ht="12.75">
      <c r="B185" s="207"/>
      <c r="C185" s="209" t="s">
        <v>360</v>
      </c>
      <c r="D185" s="210"/>
      <c r="E185" s="210"/>
      <c r="F185" s="210"/>
      <c r="G185" s="81">
        <v>5163.3</v>
      </c>
    </row>
    <row r="186" spans="2:7" ht="12.75">
      <c r="B186" s="207"/>
      <c r="C186" s="209" t="s">
        <v>361</v>
      </c>
      <c r="D186" s="210"/>
      <c r="E186" s="210"/>
      <c r="F186" s="210"/>
      <c r="G186" s="81">
        <v>6493.76</v>
      </c>
    </row>
    <row r="187" spans="2:7" ht="12.75">
      <c r="B187" s="207"/>
      <c r="C187" s="209" t="s">
        <v>362</v>
      </c>
      <c r="D187" s="210"/>
      <c r="E187" s="210"/>
      <c r="F187" s="210"/>
      <c r="G187" s="81">
        <v>8392.2</v>
      </c>
    </row>
    <row r="188" spans="2:7" ht="12.75">
      <c r="B188" s="207"/>
      <c r="C188" s="209" t="s">
        <v>363</v>
      </c>
      <c r="D188" s="210"/>
      <c r="E188" s="210"/>
      <c r="F188" s="210"/>
      <c r="G188" s="81">
        <v>10635</v>
      </c>
    </row>
    <row r="189" spans="2:7" ht="12.75">
      <c r="B189" s="207"/>
      <c r="C189" s="209" t="s">
        <v>364</v>
      </c>
      <c r="D189" s="210"/>
      <c r="E189" s="210"/>
      <c r="F189" s="210"/>
      <c r="G189" s="81">
        <v>13144.41</v>
      </c>
    </row>
    <row r="190" spans="2:7" ht="12.75">
      <c r="B190" s="207"/>
      <c r="C190" s="209" t="s">
        <v>365</v>
      </c>
      <c r="D190" s="210"/>
      <c r="E190" s="210"/>
      <c r="F190" s="210"/>
      <c r="G190" s="81">
        <v>17145.41</v>
      </c>
    </row>
    <row r="191" spans="2:7" ht="12.75">
      <c r="B191" s="207"/>
      <c r="C191" s="209" t="s">
        <v>366</v>
      </c>
      <c r="D191" s="210"/>
      <c r="E191" s="210"/>
      <c r="F191" s="210"/>
      <c r="G191" s="81">
        <v>22634.98</v>
      </c>
    </row>
    <row r="192" spans="2:7" ht="12.75">
      <c r="B192" s="207"/>
      <c r="C192" s="209" t="s">
        <v>367</v>
      </c>
      <c r="D192" s="210"/>
      <c r="E192" s="210"/>
      <c r="F192" s="210"/>
      <c r="G192" s="81">
        <v>28182.38</v>
      </c>
    </row>
    <row r="193" spans="2:7" ht="12.75">
      <c r="B193" s="207"/>
      <c r="C193" s="209" t="s">
        <v>368</v>
      </c>
      <c r="D193" s="210"/>
      <c r="E193" s="210"/>
      <c r="F193" s="210"/>
      <c r="G193" s="81">
        <v>40372.1</v>
      </c>
    </row>
    <row r="194" spans="2:7" ht="12.75">
      <c r="B194" s="207"/>
      <c r="C194" s="209" t="s">
        <v>369</v>
      </c>
      <c r="D194" s="210"/>
      <c r="E194" s="210"/>
      <c r="F194" s="210"/>
      <c r="G194" s="81">
        <v>50660.6</v>
      </c>
    </row>
    <row r="195" spans="2:7" ht="12.75">
      <c r="B195" s="207"/>
      <c r="C195" s="209" t="s">
        <v>370</v>
      </c>
      <c r="D195" s="210"/>
      <c r="E195" s="210"/>
      <c r="F195" s="210"/>
      <c r="G195" s="81">
        <v>68310</v>
      </c>
    </row>
    <row r="196" spans="2:7" ht="12.75">
      <c r="B196" s="207"/>
      <c r="C196" s="209" t="s">
        <v>371</v>
      </c>
      <c r="D196" s="210"/>
      <c r="E196" s="210"/>
      <c r="F196" s="210"/>
      <c r="G196" s="81">
        <v>91322.25</v>
      </c>
    </row>
    <row r="197" spans="2:7" ht="12.75">
      <c r="B197" s="207"/>
      <c r="C197" s="209" t="s">
        <v>372</v>
      </c>
      <c r="D197" s="210"/>
      <c r="E197" s="210"/>
      <c r="F197" s="210"/>
      <c r="G197" s="81">
        <v>126356.33</v>
      </c>
    </row>
    <row r="198" spans="2:7" ht="12.75">
      <c r="B198" s="208"/>
      <c r="C198" s="209" t="s">
        <v>373</v>
      </c>
      <c r="D198" s="210"/>
      <c r="E198" s="210"/>
      <c r="F198" s="210"/>
      <c r="G198" s="81">
        <v>170555.58</v>
      </c>
    </row>
    <row r="199" spans="2:7" ht="12.75">
      <c r="B199" s="206"/>
      <c r="C199" s="209" t="s">
        <v>374</v>
      </c>
      <c r="D199" s="210"/>
      <c r="E199" s="210"/>
      <c r="F199" s="210"/>
      <c r="G199" s="81">
        <v>3073.53</v>
      </c>
    </row>
    <row r="200" spans="2:7" ht="12.75">
      <c r="B200" s="207"/>
      <c r="C200" s="209" t="s">
        <v>375</v>
      </c>
      <c r="D200" s="210"/>
      <c r="E200" s="210"/>
      <c r="F200" s="210"/>
      <c r="G200" s="81">
        <v>4298.82</v>
      </c>
    </row>
    <row r="201" spans="2:7" ht="12.75">
      <c r="B201" s="207"/>
      <c r="C201" s="209" t="s">
        <v>376</v>
      </c>
      <c r="D201" s="210"/>
      <c r="E201" s="210"/>
      <c r="F201" s="210"/>
      <c r="G201" s="81">
        <v>5914.8</v>
      </c>
    </row>
    <row r="202" spans="2:7" ht="12.75">
      <c r="B202" s="207"/>
      <c r="C202" s="209" t="s">
        <v>377</v>
      </c>
      <c r="D202" s="210"/>
      <c r="E202" s="210"/>
      <c r="F202" s="210"/>
      <c r="G202" s="81">
        <v>7075.2</v>
      </c>
    </row>
    <row r="203" spans="2:7" ht="12.75">
      <c r="B203" s="207"/>
      <c r="C203" s="211" t="s">
        <v>378</v>
      </c>
      <c r="D203" s="210"/>
      <c r="E203" s="210"/>
      <c r="F203" s="210"/>
      <c r="G203" s="81">
        <v>8861.08</v>
      </c>
    </row>
    <row r="204" spans="2:7" ht="12.75">
      <c r="B204" s="207"/>
      <c r="C204" s="209" t="s">
        <v>379</v>
      </c>
      <c r="D204" s="210"/>
      <c r="E204" s="210"/>
      <c r="F204" s="210"/>
      <c r="G204" s="81">
        <v>11244.6</v>
      </c>
    </row>
    <row r="205" spans="2:7" ht="12.75">
      <c r="B205" s="207"/>
      <c r="C205" s="209" t="s">
        <v>380</v>
      </c>
      <c r="D205" s="210"/>
      <c r="E205" s="210"/>
      <c r="F205" s="210"/>
      <c r="G205" s="81">
        <v>13474.8</v>
      </c>
    </row>
    <row r="206" spans="2:7" ht="12.75">
      <c r="B206" s="207"/>
      <c r="C206" s="209" t="s">
        <v>381</v>
      </c>
      <c r="D206" s="210"/>
      <c r="E206" s="210"/>
      <c r="F206" s="210"/>
      <c r="G206" s="81">
        <v>16583.29</v>
      </c>
    </row>
    <row r="207" spans="2:7" ht="12.75">
      <c r="B207" s="208"/>
      <c r="C207" s="211" t="s">
        <v>382</v>
      </c>
      <c r="D207" s="210"/>
      <c r="E207" s="210"/>
      <c r="F207" s="210"/>
      <c r="G207" s="83">
        <v>22181.76</v>
      </c>
    </row>
  </sheetData>
  <sheetProtection/>
  <mergeCells count="209">
    <mergeCell ref="B49:B58"/>
    <mergeCell ref="B64:G64"/>
    <mergeCell ref="E65:G65"/>
    <mergeCell ref="B66:B79"/>
    <mergeCell ref="B181:G181"/>
    <mergeCell ref="E182:G182"/>
    <mergeCell ref="C52:F52"/>
    <mergeCell ref="C53:F53"/>
    <mergeCell ref="C54:F54"/>
    <mergeCell ref="C55:F55"/>
    <mergeCell ref="C17:F17"/>
    <mergeCell ref="C18:F18"/>
    <mergeCell ref="B6:G6"/>
    <mergeCell ref="E7:G7"/>
    <mergeCell ref="B8:B9"/>
    <mergeCell ref="C8:F8"/>
    <mergeCell ref="G8:G9"/>
    <mergeCell ref="C9:F9"/>
    <mergeCell ref="C11:F11"/>
    <mergeCell ref="C12:F12"/>
    <mergeCell ref="C13:F13"/>
    <mergeCell ref="C14:F14"/>
    <mergeCell ref="C15:F15"/>
    <mergeCell ref="C16:F16"/>
    <mergeCell ref="C19:F19"/>
    <mergeCell ref="B20:B25"/>
    <mergeCell ref="C20:F20"/>
    <mergeCell ref="C21:F21"/>
    <mergeCell ref="C22:F22"/>
    <mergeCell ref="C23:F23"/>
    <mergeCell ref="C24:F24"/>
    <mergeCell ref="C25:F25"/>
    <mergeCell ref="B10:B19"/>
    <mergeCell ref="C10:F10"/>
    <mergeCell ref="B26:B3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B36:B48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6:F56"/>
    <mergeCell ref="C57:F57"/>
    <mergeCell ref="C58:F58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B80:B94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B95:B98"/>
    <mergeCell ref="C95:F95"/>
    <mergeCell ref="C96:F96"/>
    <mergeCell ref="C97:F97"/>
    <mergeCell ref="C98:F98"/>
    <mergeCell ref="B99:B107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B108:B124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B125:B141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39:F139"/>
    <mergeCell ref="C140:F140"/>
    <mergeCell ref="C141:F141"/>
    <mergeCell ref="B142:B158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B159:B175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C187:F187"/>
    <mergeCell ref="C188:F188"/>
    <mergeCell ref="C189:F189"/>
    <mergeCell ref="C168:F168"/>
    <mergeCell ref="C169:F169"/>
    <mergeCell ref="C170:F170"/>
    <mergeCell ref="C171:F171"/>
    <mergeCell ref="C172:F172"/>
    <mergeCell ref="C173:F173"/>
    <mergeCell ref="C196:F196"/>
    <mergeCell ref="C197:F197"/>
    <mergeCell ref="C198:F198"/>
    <mergeCell ref="C174:F174"/>
    <mergeCell ref="C175:F175"/>
    <mergeCell ref="B183:B198"/>
    <mergeCell ref="C183:F183"/>
    <mergeCell ref="C184:F184"/>
    <mergeCell ref="C185:F185"/>
    <mergeCell ref="C186:F186"/>
    <mergeCell ref="C190:F190"/>
    <mergeCell ref="C191:F191"/>
    <mergeCell ref="C192:F192"/>
    <mergeCell ref="C193:F193"/>
    <mergeCell ref="C194:F194"/>
    <mergeCell ref="C195:F195"/>
    <mergeCell ref="B199:B207"/>
    <mergeCell ref="C199:F199"/>
    <mergeCell ref="C200:F200"/>
    <mergeCell ref="C201:F201"/>
    <mergeCell ref="C202:F202"/>
    <mergeCell ref="C203:F203"/>
    <mergeCell ref="C204:F204"/>
    <mergeCell ref="C205:F205"/>
    <mergeCell ref="C206:F206"/>
    <mergeCell ref="C207:F20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view="pageBreakPreview" zoomScale="70" zoomScaleNormal="55" zoomScaleSheetLayoutView="70" zoomScalePageLayoutView="85" workbookViewId="0" topLeftCell="A1">
      <selection activeCell="B90" sqref="B90"/>
    </sheetView>
  </sheetViews>
  <sheetFormatPr defaultColWidth="9.00390625" defaultRowHeight="12.75"/>
  <cols>
    <col min="1" max="1" width="37.50390625" style="0" customWidth="1"/>
    <col min="2" max="2" width="37.50390625" style="55" customWidth="1"/>
    <col min="3" max="3" width="16.875" style="0" customWidth="1"/>
    <col min="4" max="4" width="0" style="0" hidden="1" customWidth="1"/>
    <col min="11" max="15" width="0" style="0" hidden="1" customWidth="1"/>
  </cols>
  <sheetData>
    <row r="1" spans="1:8" s="1" customFormat="1" ht="26.25" customHeight="1" thickBot="1">
      <c r="A1" s="120"/>
      <c r="B1" s="109" t="s">
        <v>393</v>
      </c>
      <c r="C1" s="110"/>
      <c r="D1" s="5"/>
      <c r="E1" s="5"/>
      <c r="F1" s="5"/>
      <c r="G1" s="5"/>
      <c r="H1" s="5"/>
    </row>
    <row r="2" spans="1:8" s="1" customFormat="1" ht="26.25" customHeight="1">
      <c r="A2" s="111"/>
      <c r="B2" s="3"/>
      <c r="C2" s="112"/>
      <c r="D2" s="5"/>
      <c r="E2" s="5"/>
      <c r="F2" s="5"/>
      <c r="G2" s="5"/>
      <c r="H2" s="5"/>
    </row>
    <row r="3" spans="1:8" s="1" customFormat="1" ht="22.5" customHeight="1">
      <c r="A3" s="113"/>
      <c r="B3" s="7" t="s">
        <v>105</v>
      </c>
      <c r="C3" s="112"/>
      <c r="D3" s="5"/>
      <c r="E3" s="5"/>
      <c r="F3" s="5"/>
      <c r="G3" s="5"/>
      <c r="H3" s="7"/>
    </row>
    <row r="4" spans="1:8" s="1" customFormat="1" ht="23.25" customHeight="1">
      <c r="A4" s="113"/>
      <c r="B4" s="7" t="s">
        <v>181</v>
      </c>
      <c r="C4" s="114"/>
      <c r="D4" s="8"/>
      <c r="E4" s="8"/>
      <c r="F4" s="8"/>
      <c r="G4" s="8"/>
      <c r="H4" s="9"/>
    </row>
    <row r="5" spans="1:10" s="1" customFormat="1" ht="24" customHeight="1" thickBot="1">
      <c r="A5" s="115" t="s">
        <v>391</v>
      </c>
      <c r="C5" s="116"/>
      <c r="J5" s="2"/>
    </row>
    <row r="6" spans="1:14" ht="31.5" customHeight="1">
      <c r="A6" s="254" t="s">
        <v>107</v>
      </c>
      <c r="B6" s="256" t="s">
        <v>108</v>
      </c>
      <c r="C6" s="258" t="s">
        <v>170</v>
      </c>
      <c r="N6">
        <v>130</v>
      </c>
    </row>
    <row r="7" spans="1:14" ht="12.75" customHeight="1" thickBot="1">
      <c r="A7" s="255"/>
      <c r="B7" s="257"/>
      <c r="C7" s="259"/>
      <c r="N7">
        <v>130</v>
      </c>
    </row>
    <row r="8" spans="1:3" ht="22.5" customHeight="1" thickBot="1">
      <c r="A8" s="236" t="s">
        <v>109</v>
      </c>
      <c r="B8" s="237"/>
      <c r="C8" s="238"/>
    </row>
    <row r="9" spans="1:4" ht="15.75" thickBot="1">
      <c r="A9" s="228"/>
      <c r="B9" s="87" t="s">
        <v>110</v>
      </c>
      <c r="C9" s="88">
        <f>D9*1.3</f>
        <v>274.144</v>
      </c>
      <c r="D9" s="88">
        <v>210.88</v>
      </c>
    </row>
    <row r="10" spans="1:4" ht="15.75" thickBot="1">
      <c r="A10" s="239"/>
      <c r="B10" s="54" t="s">
        <v>111</v>
      </c>
      <c r="C10" s="88">
        <f aca="true" t="shared" si="0" ref="C10:C17">D10*1.3</f>
        <v>411.944</v>
      </c>
      <c r="D10" s="89">
        <v>316.88</v>
      </c>
    </row>
    <row r="11" spans="1:4" ht="15.75" thickBot="1">
      <c r="A11" s="239"/>
      <c r="B11" s="54" t="s">
        <v>112</v>
      </c>
      <c r="C11" s="88">
        <f t="shared" si="0"/>
        <v>372.372</v>
      </c>
      <c r="D11" s="89">
        <v>286.44</v>
      </c>
    </row>
    <row r="12" spans="1:4" ht="16.5" thickBot="1">
      <c r="A12" s="239"/>
      <c r="B12" s="54" t="s">
        <v>113</v>
      </c>
      <c r="C12" s="88">
        <f t="shared" si="0"/>
        <v>394.407</v>
      </c>
      <c r="D12" s="89">
        <v>303.39</v>
      </c>
    </row>
    <row r="13" spans="1:4" ht="16.5" thickBot="1">
      <c r="A13" s="239"/>
      <c r="B13" s="54" t="s">
        <v>114</v>
      </c>
      <c r="C13" s="88">
        <f t="shared" si="0"/>
        <v>757.9649999999999</v>
      </c>
      <c r="D13" s="89">
        <v>583.05</v>
      </c>
    </row>
    <row r="14" spans="1:4" ht="16.5" thickBot="1">
      <c r="A14" s="239"/>
      <c r="B14" s="54" t="s">
        <v>115</v>
      </c>
      <c r="C14" s="88">
        <f t="shared" si="0"/>
        <v>1969.3440000000003</v>
      </c>
      <c r="D14" s="89">
        <v>1514.88</v>
      </c>
    </row>
    <row r="15" spans="1:4" ht="15.75" thickBot="1">
      <c r="A15" s="239"/>
      <c r="B15" s="54" t="s">
        <v>116</v>
      </c>
      <c r="C15" s="88">
        <f t="shared" si="0"/>
        <v>3336.9440000000004</v>
      </c>
      <c r="D15" s="89">
        <v>2566.88</v>
      </c>
    </row>
    <row r="16" spans="1:4" ht="15.75" thickBot="1">
      <c r="A16" s="239"/>
      <c r="B16" s="54" t="s">
        <v>117</v>
      </c>
      <c r="C16" s="88">
        <f t="shared" si="0"/>
        <v>4807.244000000001</v>
      </c>
      <c r="D16" s="89">
        <v>3697.88</v>
      </c>
    </row>
    <row r="17" spans="1:4" ht="15.75" thickBot="1">
      <c r="A17" s="240"/>
      <c r="B17" s="90" t="s">
        <v>118</v>
      </c>
      <c r="C17" s="88">
        <f t="shared" si="0"/>
        <v>8319.844000000001</v>
      </c>
      <c r="D17" s="91">
        <v>6399.88</v>
      </c>
    </row>
    <row r="18" spans="1:3" ht="25.5" customHeight="1" thickBot="1">
      <c r="A18" s="251" t="s">
        <v>383</v>
      </c>
      <c r="B18" s="252"/>
      <c r="C18" s="253"/>
    </row>
    <row r="19" spans="1:4" ht="59.25" customHeight="1" thickBot="1">
      <c r="A19" s="226"/>
      <c r="B19" s="87" t="s">
        <v>119</v>
      </c>
      <c r="C19" s="88">
        <f>D19*1.3</f>
        <v>818.844</v>
      </c>
      <c r="D19" s="88">
        <v>629.88</v>
      </c>
    </row>
    <row r="20" spans="1:4" ht="59.25" customHeight="1" thickBot="1">
      <c r="A20" s="227"/>
      <c r="B20" s="90" t="s">
        <v>120</v>
      </c>
      <c r="C20" s="88">
        <f>D20*1.3</f>
        <v>2079.844</v>
      </c>
      <c r="D20" s="91">
        <v>1599.88</v>
      </c>
    </row>
    <row r="21" spans="1:3" ht="15.75" thickBot="1">
      <c r="A21" s="251" t="s">
        <v>121</v>
      </c>
      <c r="B21" s="252"/>
      <c r="C21" s="253"/>
    </row>
    <row r="22" spans="1:4" ht="87" customHeight="1" thickBot="1">
      <c r="A22" s="92"/>
      <c r="B22" s="93" t="s">
        <v>122</v>
      </c>
      <c r="C22" s="94">
        <f>D22*1.3</f>
        <v>1573.2210000000002</v>
      </c>
      <c r="D22" s="94">
        <v>1210.17</v>
      </c>
    </row>
    <row r="23" spans="1:3" ht="15.75" thickBot="1">
      <c r="A23" s="251" t="s">
        <v>384</v>
      </c>
      <c r="B23" s="252"/>
      <c r="C23" s="253"/>
    </row>
    <row r="24" spans="1:4" ht="22.5" customHeight="1" thickBot="1">
      <c r="A24" s="241"/>
      <c r="B24" s="96" t="s">
        <v>123</v>
      </c>
      <c r="C24" s="97">
        <f>D24*1.3</f>
        <v>3099.0440000000003</v>
      </c>
      <c r="D24" s="97">
        <v>2383.88</v>
      </c>
    </row>
    <row r="25" spans="1:4" ht="22.5" customHeight="1" thickBot="1">
      <c r="A25" s="242"/>
      <c r="B25" s="95" t="s">
        <v>124</v>
      </c>
      <c r="C25" s="97">
        <f>D25*1.3</f>
        <v>3556.6440000000002</v>
      </c>
      <c r="D25" s="98">
        <v>2735.88</v>
      </c>
    </row>
    <row r="26" spans="1:4" ht="22.5" customHeight="1" thickBot="1">
      <c r="A26" s="243"/>
      <c r="B26" s="99" t="s">
        <v>125</v>
      </c>
      <c r="C26" s="97">
        <f>D26*1.3</f>
        <v>4088.3440000000005</v>
      </c>
      <c r="D26" s="100">
        <v>3144.88</v>
      </c>
    </row>
    <row r="27" spans="1:3" ht="15.75" thickBot="1">
      <c r="A27" s="251" t="s">
        <v>389</v>
      </c>
      <c r="B27" s="252"/>
      <c r="C27" s="253"/>
    </row>
    <row r="28" spans="1:4" ht="22.5" customHeight="1" thickBot="1">
      <c r="A28" s="228"/>
      <c r="B28" s="87" t="s">
        <v>126</v>
      </c>
      <c r="C28" s="88">
        <f>D28*1.3</f>
        <v>725.4</v>
      </c>
      <c r="D28" s="88">
        <v>558</v>
      </c>
    </row>
    <row r="29" spans="1:4" ht="22.5" customHeight="1" thickBot="1">
      <c r="A29" s="229"/>
      <c r="B29" s="54" t="s">
        <v>127</v>
      </c>
      <c r="C29" s="88">
        <f>D29*1.3</f>
        <v>1472.7440000000001</v>
      </c>
      <c r="D29" s="89">
        <v>1132.88</v>
      </c>
    </row>
    <row r="30" spans="1:4" ht="23.25" customHeight="1" thickBot="1">
      <c r="A30" s="230"/>
      <c r="B30" s="90" t="s">
        <v>128</v>
      </c>
      <c r="C30" s="88">
        <f>D30*1.3</f>
        <v>4417.400000000001</v>
      </c>
      <c r="D30" s="91">
        <v>3398</v>
      </c>
    </row>
    <row r="31" spans="1:3" ht="23.25" customHeight="1" thickBot="1">
      <c r="A31" s="125"/>
      <c r="B31" s="126"/>
      <c r="C31" s="127"/>
    </row>
    <row r="32" spans="1:3" ht="23.25" customHeight="1" thickBot="1">
      <c r="A32" s="120"/>
      <c r="B32" s="109" t="s">
        <v>393</v>
      </c>
      <c r="C32" s="110"/>
    </row>
    <row r="33" spans="1:3" ht="23.25" customHeight="1">
      <c r="A33" s="111"/>
      <c r="B33" s="3"/>
      <c r="C33" s="112"/>
    </row>
    <row r="34" spans="1:3" ht="31.5" customHeight="1">
      <c r="A34" s="113"/>
      <c r="B34" s="7" t="s">
        <v>105</v>
      </c>
      <c r="C34" s="112"/>
    </row>
    <row r="35" spans="1:3" ht="23.25" customHeight="1">
      <c r="A35" s="113"/>
      <c r="B35" s="7" t="s">
        <v>181</v>
      </c>
      <c r="C35" s="114"/>
    </row>
    <row r="36" spans="1:3" ht="22.5" customHeight="1" thickBot="1">
      <c r="A36" s="115" t="s">
        <v>391</v>
      </c>
      <c r="B36" s="1"/>
      <c r="C36" s="116"/>
    </row>
    <row r="37" spans="1:4" ht="75" customHeight="1" thickBot="1">
      <c r="A37" s="92"/>
      <c r="B37" s="93" t="s">
        <v>129</v>
      </c>
      <c r="C37" s="94">
        <f>D37*1.3</f>
        <v>6451.744000000001</v>
      </c>
      <c r="D37" s="94">
        <v>4962.88</v>
      </c>
    </row>
    <row r="38" spans="1:3" ht="22.5" customHeight="1" thickBot="1">
      <c r="A38" s="251" t="s">
        <v>386</v>
      </c>
      <c r="B38" s="252"/>
      <c r="C38" s="253"/>
    </row>
    <row r="39" spans="1:4" ht="57" customHeight="1" thickBot="1">
      <c r="A39" s="92"/>
      <c r="B39" s="93" t="s">
        <v>130</v>
      </c>
      <c r="C39" s="94">
        <f>D39*1.3</f>
        <v>4048.0440000000003</v>
      </c>
      <c r="D39" s="94">
        <v>3113.88</v>
      </c>
    </row>
    <row r="40" spans="1:3" ht="15.75" thickBot="1">
      <c r="A40" s="251" t="s">
        <v>385</v>
      </c>
      <c r="B40" s="252"/>
      <c r="C40" s="253"/>
    </row>
    <row r="41" spans="1:4" ht="32.25" thickBot="1">
      <c r="A41" s="226"/>
      <c r="B41" s="87" t="s">
        <v>131</v>
      </c>
      <c r="C41" s="88">
        <f>D41*1.3</f>
        <v>1111.344</v>
      </c>
      <c r="D41" s="88">
        <v>854.88</v>
      </c>
    </row>
    <row r="42" spans="1:4" ht="32.25" thickBot="1">
      <c r="A42" s="235"/>
      <c r="B42" s="54" t="s">
        <v>132</v>
      </c>
      <c r="C42" s="88">
        <f>D42*1.3</f>
        <v>1849.7440000000001</v>
      </c>
      <c r="D42" s="89">
        <v>1422.88</v>
      </c>
    </row>
    <row r="43" spans="1:4" ht="32.25" thickBot="1">
      <c r="A43" s="235"/>
      <c r="B43" s="54" t="s">
        <v>133</v>
      </c>
      <c r="C43" s="88">
        <f>D43*1.3</f>
        <v>2576.4440000000004</v>
      </c>
      <c r="D43" s="89">
        <v>1981.88</v>
      </c>
    </row>
    <row r="44" spans="1:4" ht="32.25" thickBot="1">
      <c r="A44" s="235"/>
      <c r="B44" s="54" t="s">
        <v>134</v>
      </c>
      <c r="C44" s="88">
        <f>D44*1.3</f>
        <v>3829.6440000000002</v>
      </c>
      <c r="D44" s="89">
        <v>2945.88</v>
      </c>
    </row>
    <row r="45" spans="1:4" ht="32.25" thickBot="1">
      <c r="A45" s="227"/>
      <c r="B45" s="90" t="s">
        <v>135</v>
      </c>
      <c r="C45" s="88">
        <f>D45*1.3</f>
        <v>6707.844</v>
      </c>
      <c r="D45" s="91">
        <v>5159.88</v>
      </c>
    </row>
    <row r="46" spans="1:3" ht="15.75" thickBot="1">
      <c r="A46" s="251" t="s">
        <v>388</v>
      </c>
      <c r="B46" s="252"/>
      <c r="C46" s="253"/>
    </row>
    <row r="47" spans="1:4" ht="29.25" customHeight="1" thickBot="1">
      <c r="A47" s="228"/>
      <c r="B47" s="87" t="s">
        <v>136</v>
      </c>
      <c r="C47" s="88">
        <f>D47*1.3</f>
        <v>4045.4440000000004</v>
      </c>
      <c r="D47" s="88">
        <v>3111.88</v>
      </c>
    </row>
    <row r="48" spans="1:4" ht="29.25" customHeight="1" thickBot="1">
      <c r="A48" s="229"/>
      <c r="B48" s="54" t="s">
        <v>137</v>
      </c>
      <c r="C48" s="88">
        <f aca="true" t="shared" si="1" ref="C48:C56">D48*1.3</f>
        <v>4219.644</v>
      </c>
      <c r="D48" s="89">
        <v>3245.88</v>
      </c>
    </row>
    <row r="49" spans="1:4" ht="29.25" customHeight="1" thickBot="1">
      <c r="A49" s="229"/>
      <c r="B49" s="54" t="s">
        <v>138</v>
      </c>
      <c r="C49" s="88">
        <f t="shared" si="1"/>
        <v>4392.544</v>
      </c>
      <c r="D49" s="89">
        <v>3378.88</v>
      </c>
    </row>
    <row r="50" spans="1:4" ht="29.25" customHeight="1" thickBot="1">
      <c r="A50" s="229"/>
      <c r="B50" s="54" t="s">
        <v>139</v>
      </c>
      <c r="C50" s="88">
        <f t="shared" si="1"/>
        <v>5101.044</v>
      </c>
      <c r="D50" s="89">
        <v>3923.88</v>
      </c>
    </row>
    <row r="51" spans="1:4" ht="29.25" customHeight="1" thickBot="1">
      <c r="A51" s="229"/>
      <c r="B51" s="54" t="s">
        <v>140</v>
      </c>
      <c r="C51" s="88">
        <f t="shared" si="1"/>
        <v>5533.944</v>
      </c>
      <c r="D51" s="89">
        <v>4256.88</v>
      </c>
    </row>
    <row r="52" spans="1:4" ht="29.25" customHeight="1" thickBot="1">
      <c r="A52" s="229"/>
      <c r="B52" s="54" t="s">
        <v>141</v>
      </c>
      <c r="C52" s="88">
        <f t="shared" si="1"/>
        <v>5949.944</v>
      </c>
      <c r="D52" s="89">
        <v>4576.88</v>
      </c>
    </row>
    <row r="53" spans="1:4" ht="29.25" customHeight="1" thickBot="1">
      <c r="A53" s="229"/>
      <c r="B53" s="54" t="s">
        <v>142</v>
      </c>
      <c r="C53" s="88">
        <f t="shared" si="1"/>
        <v>11417.743999999999</v>
      </c>
      <c r="D53" s="89">
        <v>8782.88</v>
      </c>
    </row>
    <row r="54" spans="1:4" ht="29.25" customHeight="1" thickBot="1">
      <c r="A54" s="229"/>
      <c r="B54" s="54" t="s">
        <v>143</v>
      </c>
      <c r="C54" s="88">
        <f t="shared" si="1"/>
        <v>11607.544</v>
      </c>
      <c r="D54" s="89">
        <v>8928.88</v>
      </c>
    </row>
    <row r="55" spans="1:4" ht="29.25" customHeight="1" thickBot="1">
      <c r="A55" s="229"/>
      <c r="B55" s="54" t="s">
        <v>144</v>
      </c>
      <c r="C55" s="88">
        <f t="shared" si="1"/>
        <v>11780.444</v>
      </c>
      <c r="D55" s="89">
        <v>9061.88</v>
      </c>
    </row>
    <row r="56" spans="1:4" ht="29.25" customHeight="1" thickBot="1">
      <c r="A56" s="230"/>
      <c r="B56" s="90" t="s">
        <v>145</v>
      </c>
      <c r="C56" s="88">
        <f t="shared" si="1"/>
        <v>18493.644</v>
      </c>
      <c r="D56" s="91">
        <v>14225.88</v>
      </c>
    </row>
    <row r="57" spans="1:3" ht="23.25" customHeight="1" thickBot="1">
      <c r="A57" s="120"/>
      <c r="B57" s="109" t="s">
        <v>393</v>
      </c>
      <c r="C57" s="110"/>
    </row>
    <row r="58" spans="1:3" ht="24.75" customHeight="1">
      <c r="A58" s="111"/>
      <c r="B58" s="3"/>
      <c r="C58" s="112"/>
    </row>
    <row r="59" spans="1:3" ht="32.25" customHeight="1">
      <c r="A59" s="113"/>
      <c r="B59" s="7" t="s">
        <v>105</v>
      </c>
      <c r="C59" s="112"/>
    </row>
    <row r="60" spans="1:3" ht="23.25" customHeight="1">
      <c r="A60" s="113"/>
      <c r="B60" s="7" t="s">
        <v>181</v>
      </c>
      <c r="C60" s="114"/>
    </row>
    <row r="61" spans="1:3" ht="22.5" customHeight="1" thickBot="1">
      <c r="A61" s="115" t="s">
        <v>391</v>
      </c>
      <c r="B61" s="1"/>
      <c r="C61" s="116"/>
    </row>
    <row r="62" spans="1:3" ht="15.75" thickBot="1">
      <c r="A62" s="231" t="s">
        <v>388</v>
      </c>
      <c r="B62" s="232"/>
      <c r="C62" s="233"/>
    </row>
    <row r="63" spans="1:4" ht="30.75">
      <c r="A63" s="234"/>
      <c r="B63" s="86" t="s">
        <v>146</v>
      </c>
      <c r="C63" s="118">
        <f>D63*1.3</f>
        <v>19895.043999999998</v>
      </c>
      <c r="D63" s="118">
        <v>15303.88</v>
      </c>
    </row>
    <row r="64" spans="1:4" ht="31.5" thickBot="1">
      <c r="A64" s="235"/>
      <c r="B64" s="85" t="s">
        <v>147</v>
      </c>
      <c r="C64" s="118">
        <f>D64*1.3</f>
        <v>21314.644</v>
      </c>
      <c r="D64" s="119">
        <v>16395.88</v>
      </c>
    </row>
    <row r="65" spans="1:3" ht="15.75" thickBot="1">
      <c r="A65" s="236" t="s">
        <v>387</v>
      </c>
      <c r="B65" s="237"/>
      <c r="C65" s="238"/>
    </row>
    <row r="66" spans="1:4" ht="27" customHeight="1" thickBot="1">
      <c r="A66" s="226"/>
      <c r="B66" s="87" t="s">
        <v>148</v>
      </c>
      <c r="C66" s="88">
        <f>D66*1.3</f>
        <v>879.9440000000001</v>
      </c>
      <c r="D66" s="88">
        <v>676.88</v>
      </c>
    </row>
    <row r="67" spans="1:4" ht="27" customHeight="1" thickBot="1">
      <c r="A67" s="235"/>
      <c r="B67" s="54" t="s">
        <v>149</v>
      </c>
      <c r="C67" s="88">
        <f>D67*1.3</f>
        <v>1398.6440000000002</v>
      </c>
      <c r="D67" s="89">
        <v>1075.88</v>
      </c>
    </row>
    <row r="68" spans="1:4" ht="27" customHeight="1" thickBot="1">
      <c r="A68" s="235"/>
      <c r="B68" s="54" t="s">
        <v>150</v>
      </c>
      <c r="C68" s="88">
        <f>D68*1.3</f>
        <v>2090.244</v>
      </c>
      <c r="D68" s="89">
        <v>1607.88</v>
      </c>
    </row>
    <row r="69" spans="1:4" ht="27" customHeight="1" thickBot="1">
      <c r="A69" s="235"/>
      <c r="B69" s="54" t="s">
        <v>151</v>
      </c>
      <c r="C69" s="88">
        <f>D69*1.3</f>
        <v>3440.9440000000004</v>
      </c>
      <c r="D69" s="89">
        <v>2646.88</v>
      </c>
    </row>
    <row r="70" spans="1:4" ht="27" customHeight="1" thickBot="1">
      <c r="A70" s="227"/>
      <c r="B70" s="90" t="s">
        <v>152</v>
      </c>
      <c r="C70" s="88">
        <f>D70*1.3</f>
        <v>6156.644</v>
      </c>
      <c r="D70" s="91">
        <v>4735.88</v>
      </c>
    </row>
    <row r="71" spans="1:3" ht="15.75" thickBot="1">
      <c r="A71" s="236" t="s">
        <v>153</v>
      </c>
      <c r="B71" s="237"/>
      <c r="C71" s="238"/>
    </row>
    <row r="72" spans="1:4" ht="85.5" customHeight="1" thickBot="1">
      <c r="A72" s="92"/>
      <c r="B72" s="93" t="s">
        <v>153</v>
      </c>
      <c r="C72" s="94">
        <f>D72*1.3</f>
        <v>4305.444</v>
      </c>
      <c r="D72" s="94">
        <v>3311.88</v>
      </c>
    </row>
    <row r="73" spans="1:3" ht="15.75" thickBot="1">
      <c r="A73" s="236" t="s">
        <v>154</v>
      </c>
      <c r="B73" s="237"/>
      <c r="C73" s="238"/>
    </row>
    <row r="74" spans="1:4" ht="15.75" thickBot="1">
      <c r="A74" s="228"/>
      <c r="B74" s="87" t="s">
        <v>155</v>
      </c>
      <c r="C74" s="88">
        <f>D74*1.3</f>
        <v>9566.544</v>
      </c>
      <c r="D74" s="88">
        <v>7358.88</v>
      </c>
    </row>
    <row r="75" spans="1:4" ht="16.5" thickBot="1">
      <c r="A75" s="239"/>
      <c r="B75" s="54" t="s">
        <v>156</v>
      </c>
      <c r="C75" s="88">
        <f>D75*1.3</f>
        <v>16144.544</v>
      </c>
      <c r="D75" s="89">
        <v>12418.88</v>
      </c>
    </row>
    <row r="76" spans="1:4" ht="16.5" thickBot="1">
      <c r="A76" s="239"/>
      <c r="B76" s="54" t="s">
        <v>157</v>
      </c>
      <c r="C76" s="88">
        <f>D76*1.3</f>
        <v>20434.543999999998</v>
      </c>
      <c r="D76" s="89">
        <v>15718.88</v>
      </c>
    </row>
    <row r="77" spans="1:4" ht="16.5" thickBot="1">
      <c r="A77" s="239"/>
      <c r="B77" s="54" t="s">
        <v>158</v>
      </c>
      <c r="C77" s="88">
        <f>D77*1.3</f>
        <v>23580.544</v>
      </c>
      <c r="D77" s="89">
        <v>18138.88</v>
      </c>
    </row>
    <row r="78" spans="1:4" ht="15.75" thickBot="1">
      <c r="A78" s="240"/>
      <c r="B78" s="90" t="s">
        <v>159</v>
      </c>
      <c r="C78" s="88">
        <f>D78*1.3</f>
        <v>26297.544</v>
      </c>
      <c r="D78" s="91">
        <v>20228.88</v>
      </c>
    </row>
    <row r="79" spans="1:3" ht="15.75" thickBot="1">
      <c r="A79" s="236" t="s">
        <v>160</v>
      </c>
      <c r="B79" s="237"/>
      <c r="C79" s="238"/>
    </row>
    <row r="80" spans="1:4" ht="32.25" thickBot="1">
      <c r="A80" s="228"/>
      <c r="B80" s="87" t="s">
        <v>161</v>
      </c>
      <c r="C80" s="88">
        <f aca="true" t="shared" si="2" ref="C80:C85">D80*1.3</f>
        <v>15174.743999999999</v>
      </c>
      <c r="D80" s="88">
        <v>11672.88</v>
      </c>
    </row>
    <row r="81" spans="1:4" ht="32.25" thickBot="1">
      <c r="A81" s="239"/>
      <c r="B81" s="54" t="s">
        <v>162</v>
      </c>
      <c r="C81" s="88">
        <f t="shared" si="2"/>
        <v>18571.644</v>
      </c>
      <c r="D81" s="89">
        <v>14285.88</v>
      </c>
    </row>
    <row r="82" spans="1:4" ht="16.5" thickBot="1">
      <c r="A82" s="239"/>
      <c r="B82" s="54" t="s">
        <v>163</v>
      </c>
      <c r="C82" s="88">
        <f t="shared" si="2"/>
        <v>23050.144000000004</v>
      </c>
      <c r="D82" s="89">
        <v>17730.88</v>
      </c>
    </row>
    <row r="83" spans="1:4" ht="16.5" thickBot="1">
      <c r="A83" s="239"/>
      <c r="B83" s="54" t="s">
        <v>164</v>
      </c>
      <c r="C83" s="88">
        <f t="shared" si="2"/>
        <v>25923.144000000004</v>
      </c>
      <c r="D83" s="89">
        <v>19940.88</v>
      </c>
    </row>
    <row r="84" spans="1:4" ht="16.5" thickBot="1">
      <c r="A84" s="239"/>
      <c r="B84" s="54" t="s">
        <v>165</v>
      </c>
      <c r="C84" s="88">
        <f t="shared" si="2"/>
        <v>32260.644000000004</v>
      </c>
      <c r="D84" s="89">
        <v>24815.88</v>
      </c>
    </row>
    <row r="85" spans="1:4" ht="16.5" thickBot="1">
      <c r="A85" s="240"/>
      <c r="B85" s="90" t="s">
        <v>166</v>
      </c>
      <c r="C85" s="88">
        <f t="shared" si="2"/>
        <v>32683.144000000004</v>
      </c>
      <c r="D85" s="91">
        <v>25140.88</v>
      </c>
    </row>
    <row r="86" spans="1:3" ht="22.5" customHeight="1" thickBot="1">
      <c r="A86" s="251" t="s">
        <v>167</v>
      </c>
      <c r="B86" s="252"/>
      <c r="C86" s="253"/>
    </row>
    <row r="87" spans="1:4" ht="42" customHeight="1">
      <c r="A87" s="226"/>
      <c r="B87" s="87" t="s">
        <v>168</v>
      </c>
      <c r="C87" s="88">
        <f>D87*1.3</f>
        <v>110.864</v>
      </c>
      <c r="D87" s="88">
        <v>85.28</v>
      </c>
    </row>
    <row r="88" spans="1:4" ht="42" customHeight="1" thickBot="1">
      <c r="A88" s="227"/>
      <c r="B88" s="90" t="s">
        <v>169</v>
      </c>
      <c r="C88" s="91">
        <f>D88*1.3</f>
        <v>292.916</v>
      </c>
      <c r="D88" s="91">
        <v>225.32</v>
      </c>
    </row>
    <row r="89" spans="1:3" ht="22.5" customHeight="1">
      <c r="A89" s="121"/>
      <c r="B89" s="122"/>
      <c r="C89" s="123"/>
    </row>
    <row r="90" spans="1:3" ht="23.25" customHeight="1" thickBot="1">
      <c r="A90" s="124"/>
      <c r="B90" s="56" t="s">
        <v>393</v>
      </c>
      <c r="C90" s="117"/>
    </row>
    <row r="91" spans="1:3" ht="23.25" customHeight="1">
      <c r="A91" s="111"/>
      <c r="B91" s="3"/>
      <c r="C91" s="112"/>
    </row>
    <row r="92" spans="1:3" ht="27" customHeight="1">
      <c r="A92" s="113"/>
      <c r="B92" s="7" t="s">
        <v>105</v>
      </c>
      <c r="C92" s="112"/>
    </row>
    <row r="93" spans="1:3" ht="23.25" customHeight="1" thickBot="1">
      <c r="A93" s="113" t="s">
        <v>391</v>
      </c>
      <c r="B93" s="7" t="s">
        <v>390</v>
      </c>
      <c r="C93" s="114"/>
    </row>
    <row r="94" spans="1:3" ht="22.5" customHeight="1">
      <c r="A94" s="244" t="s">
        <v>107</v>
      </c>
      <c r="B94" s="246" t="s">
        <v>108</v>
      </c>
      <c r="C94" s="224" t="s">
        <v>171</v>
      </c>
    </row>
    <row r="95" spans="1:3" ht="12.75">
      <c r="A95" s="245"/>
      <c r="B95" s="247"/>
      <c r="C95" s="225"/>
    </row>
    <row r="96" spans="1:3" ht="15.75" thickBot="1">
      <c r="A96" s="248" t="s">
        <v>172</v>
      </c>
      <c r="B96" s="249"/>
      <c r="C96" s="250"/>
    </row>
    <row r="97" spans="1:4" ht="109.5" customHeight="1" thickBot="1">
      <c r="A97" s="101"/>
      <c r="B97" s="102" t="s">
        <v>173</v>
      </c>
      <c r="C97" s="103">
        <f>D97*1.3</f>
        <v>1856.4</v>
      </c>
      <c r="D97" s="103">
        <v>1428</v>
      </c>
    </row>
    <row r="98" spans="1:3" ht="15.75" thickBot="1">
      <c r="A98" s="221" t="s">
        <v>174</v>
      </c>
      <c r="B98" s="222"/>
      <c r="C98" s="223"/>
    </row>
    <row r="99" spans="1:4" ht="16.5" thickBot="1">
      <c r="A99" s="218"/>
      <c r="B99" s="104" t="s">
        <v>175</v>
      </c>
      <c r="C99" s="105">
        <f>D99*1.3</f>
        <v>196.144</v>
      </c>
      <c r="D99" s="105">
        <v>150.88</v>
      </c>
    </row>
    <row r="100" spans="1:4" ht="16.5" thickBot="1">
      <c r="A100" s="219"/>
      <c r="B100" s="84" t="s">
        <v>176</v>
      </c>
      <c r="C100" s="105">
        <f>D100*1.3</f>
        <v>343.044</v>
      </c>
      <c r="D100" s="106">
        <v>263.88</v>
      </c>
    </row>
    <row r="101" spans="1:4" ht="16.5" thickBot="1">
      <c r="A101" s="219"/>
      <c r="B101" s="84" t="s">
        <v>177</v>
      </c>
      <c r="C101" s="105">
        <f>D101*1.3</f>
        <v>487.344</v>
      </c>
      <c r="D101" s="106">
        <v>374.88</v>
      </c>
    </row>
    <row r="102" spans="1:4" ht="16.5" thickBot="1">
      <c r="A102" s="220"/>
      <c r="B102" s="107" t="s">
        <v>178</v>
      </c>
      <c r="C102" s="105">
        <f>D102*1.3</f>
        <v>648.544</v>
      </c>
      <c r="D102" s="108">
        <v>498.88</v>
      </c>
    </row>
    <row r="103" spans="1:3" ht="15.75" thickBot="1">
      <c r="A103" s="221" t="s">
        <v>179</v>
      </c>
      <c r="B103" s="222"/>
      <c r="C103" s="223"/>
    </row>
    <row r="104" spans="1:4" ht="108" customHeight="1" thickBot="1">
      <c r="A104" s="101"/>
      <c r="B104" s="102" t="s">
        <v>180</v>
      </c>
      <c r="C104" s="103">
        <f>D104*1.3</f>
        <v>1155.544</v>
      </c>
      <c r="D104" s="103">
        <v>888.88</v>
      </c>
    </row>
  </sheetData>
  <sheetProtection/>
  <mergeCells count="35">
    <mergeCell ref="A86:C86"/>
    <mergeCell ref="A27:C27"/>
    <mergeCell ref="A38:C38"/>
    <mergeCell ref="A40:C40"/>
    <mergeCell ref="A74:A78"/>
    <mergeCell ref="A65:C65"/>
    <mergeCell ref="A71:C71"/>
    <mergeCell ref="A73:C73"/>
    <mergeCell ref="A28:A30"/>
    <mergeCell ref="A6:A7"/>
    <mergeCell ref="B6:B7"/>
    <mergeCell ref="A8:C8"/>
    <mergeCell ref="A9:A17"/>
    <mergeCell ref="A18:C18"/>
    <mergeCell ref="C6:C7"/>
    <mergeCell ref="A24:A26"/>
    <mergeCell ref="A19:A20"/>
    <mergeCell ref="A94:A95"/>
    <mergeCell ref="B94:B95"/>
    <mergeCell ref="A96:C96"/>
    <mergeCell ref="A98:C98"/>
    <mergeCell ref="A21:C21"/>
    <mergeCell ref="A23:C23"/>
    <mergeCell ref="A46:C46"/>
    <mergeCell ref="A41:A45"/>
    <mergeCell ref="A99:A102"/>
    <mergeCell ref="A103:C103"/>
    <mergeCell ref="C94:C95"/>
    <mergeCell ref="A87:A88"/>
    <mergeCell ref="A47:A56"/>
    <mergeCell ref="A62:C62"/>
    <mergeCell ref="A63:A64"/>
    <mergeCell ref="A66:A70"/>
    <mergeCell ref="A79:C79"/>
    <mergeCell ref="A80:A8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зуев</cp:lastModifiedBy>
  <cp:lastPrinted>2015-05-19T11:57:53Z</cp:lastPrinted>
  <dcterms:created xsi:type="dcterms:W3CDTF">2014-02-11T08:10:09Z</dcterms:created>
  <dcterms:modified xsi:type="dcterms:W3CDTF">2019-03-26T10:46:07Z</dcterms:modified>
  <cp:category/>
  <cp:version/>
  <cp:contentType/>
  <cp:contentStatus/>
</cp:coreProperties>
</file>